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srv-ilirika\zvanicni dokumenti2\"/>
    </mc:Choice>
  </mc:AlternateContent>
  <bookViews>
    <workbookView xWindow="0" yWindow="0" windowWidth="23040" windowHeight="9930"/>
  </bookViews>
  <sheets>
    <sheet name="BS OIF LILIUM GLOBAL" sheetId="2" r:id="rId1"/>
    <sheet name="BU OIF LILIUM GLOBAL" sheetId="3" r:id="rId2"/>
    <sheet name="INV OIF LILIUM GLOBAL" sheetId="4" r:id="rId3"/>
    <sheet name="GT OIF LILIUM GLOBAL" sheetId="5" r:id="rId4"/>
  </sheets>
  <externalReferences>
    <externalReference r:id="rId5"/>
  </externalReferences>
  <definedNames>
    <definedName name="mat_drustva">[1]podaci!$B$6</definedName>
    <definedName name="naziv_drustva">[1]podaci!$B$5</definedName>
    <definedName name="Naziv_fonda">[1]podaci!$B$1</definedName>
    <definedName name="reg_fonda">[1]podaci!$B$2</definedName>
  </definedNames>
  <calcPr calcId="162913"/>
</workbook>
</file>

<file path=xl/calcChain.xml><?xml version="1.0" encoding="utf-8"?>
<calcChain xmlns="http://schemas.openxmlformats.org/spreadsheetml/2006/main">
  <c r="A9" i="5" l="1"/>
  <c r="A7" i="5"/>
  <c r="A5" i="5"/>
  <c r="A9" i="4"/>
  <c r="A7" i="4"/>
  <c r="A5" i="4"/>
  <c r="A9" i="3" l="1"/>
  <c r="A7" i="3"/>
  <c r="A5" i="3"/>
  <c r="A9" i="2"/>
  <c r="A7" i="2"/>
  <c r="A5" i="2"/>
  <c r="A1" i="2"/>
  <c r="A1" i="5" l="1"/>
  <c r="A1" i="4"/>
  <c r="A1" i="3" l="1"/>
</calcChain>
</file>

<file path=xl/sharedStrings.xml><?xml version="1.0" encoding="utf-8"?>
<sst xmlns="http://schemas.openxmlformats.org/spreadsheetml/2006/main" count="464" uniqueCount="291">
  <si>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</si>
  <si>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</si>
  <si>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</si>
  <si>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</si>
  <si>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</si>
  <si>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</si>
  <si>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</si>
  <si>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</si>
  <si>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</si>
  <si>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</si>
  <si>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</si>
  <si>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</si>
  <si>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</si>
  <si>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</si>
  <si>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</si>
  <si>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</si>
  <si>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</si>
  <si>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</si>
  <si>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</si>
  <si>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</si>
  <si>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</si>
  <si>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</si>
  <si>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</si>
  <si>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</si>
  <si>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Potraživanja po osnovu dividendi</t>
  </si>
  <si>
    <t>Potraživanja od društva za upravljanje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</si>
  <si>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</si>
  <si>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</si>
  <si>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</si>
  <si>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</si>
  <si>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</si>
  <si>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</si>
  <si>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</si>
  <si>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</si>
  <si>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</si>
  <si>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</si>
  <si>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</si>
  <si>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</si>
  <si>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</si>
  <si>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Obaveze iz poslovanja</t>
  </si>
  <si>
    <t>8.4.</t>
  </si>
  <si>
    <t>Obaveze za tekući porez na dobit</t>
  </si>
  <si>
    <t>Odgođene porezne obaveze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</si>
  <si>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</si>
  <si>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</si>
  <si>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</si>
  <si>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</si>
  <si>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</si>
  <si>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</si>
  <si>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</si>
  <si>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</si>
  <si>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</si>
  <si>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</si>
  <si>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</si>
  <si>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</si>
  <si>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</si>
  <si>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</si>
  <si>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</si>
  <si>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</si>
  <si>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</si>
  <si>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</si>
  <si>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</si>
  <si>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</si>
  <si>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</si>
  <si>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</si>
  <si>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</si>
  <si>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</si>
  <si>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</si>
  <si>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</si>
  <si>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</si>
  <si>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</si>
  <si>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</si>
  <si>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</si>
  <si>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</si>
  <si>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</si>
  <si>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</si>
  <si>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</si>
  <si>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</si>
  <si>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Udjeli</t>
  </si>
  <si>
    <t>Bilješka</t>
  </si>
  <si>
    <t>Gotovina i gotovinski ekvivalenti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</si>
  <si>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</si>
  <si>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</si>
  <si>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</si>
  <si>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</si>
  <si>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</si>
  <si>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</si>
  <si>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</si>
  <si>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</si>
  <si>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</si>
  <si>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</si>
  <si>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</si>
  <si>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</si>
  <si>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</si>
  <si>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</si>
  <si>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</si>
  <si>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Broj računa</t>
  </si>
  <si>
    <t>Iznos prethodne godine (početno stanje)</t>
  </si>
  <si>
    <t>Naziv investicijskog fonda</t>
  </si>
  <si>
    <r>
      <t>Prihodi</t>
    </r>
    <r>
      <rPr>
        <sz val="10"/>
        <rFont val="Arial"/>
        <family val="2"/>
      </rPr>
      <t xml:space="preserve"> (202+206+207+212+216+217)</t>
    </r>
  </si>
  <si>
    <t>Prihodi od kamata (203 do 205)</t>
  </si>
  <si>
    <t>1.3.</t>
  </si>
  <si>
    <t>Prihodi od dividendi</t>
  </si>
  <si>
    <t>3.3.</t>
  </si>
  <si>
    <t>3.4.</t>
  </si>
  <si>
    <t>Neto dobici od prodaje nekretnina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</si>
  <si>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</si>
  <si>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</si>
  <si>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</si>
  <si>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</si>
  <si>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</si>
  <si>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</si>
  <si>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</si>
  <si>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</si>
  <si>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</si>
  <si>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</si>
  <si>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7.1.</t>
  </si>
  <si>
    <t>7.2.</t>
  </si>
  <si>
    <t>7.3.</t>
  </si>
  <si>
    <t>7.4.</t>
  </si>
  <si>
    <t>Neto gubici od prodaje nekretnina</t>
  </si>
  <si>
    <t>Neto gubici od ulaganja u nekretnine koje se vode po fer vrijednosti</t>
  </si>
  <si>
    <t>9.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</si>
  <si>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</si>
  <si>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</si>
  <si>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</si>
  <si>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</si>
  <si>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</si>
  <si>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</si>
  <si>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</si>
  <si>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</si>
  <si>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</si>
  <si>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</si>
  <si>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</si>
  <si>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</si>
  <si>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</si>
  <si>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</si>
  <si>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</si>
  <si>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</si>
  <si>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Povećanje/(smanjenje) fer vrijednosti dužničkih instrumenata po fer vrijednosti kroz ostali ukupni rezultat</t>
  </si>
  <si>
    <t>Efekti proistekli iz transakcija zaštite ("hedging")</t>
  </si>
  <si>
    <t>1.4.</t>
  </si>
  <si>
    <t>Porez na dobit koji se odnosi na ove stavke</t>
  </si>
  <si>
    <t>Povećanje/(smanjenje) fer vrijednosti instrumenata kapitala po fer vrijednosti kroz ostali ukupni rezultat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</si>
  <si>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</si>
  <si>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</si>
  <si>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</si>
  <si>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</si>
  <si>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</si>
  <si>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</si>
  <si>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</si>
  <si>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</si>
  <si>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</si>
  <si>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</si>
  <si>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</si>
  <si>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</si>
  <si>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</si>
  <si>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</si>
  <si>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2. Efekti retroaktivne primjene promjene računovodstvenih politika</t>
  </si>
  <si>
    <t>3. Efekti retroaktivnog prepravljanja iznosa priznatih u skladu sa MRS 8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</si>
  <si>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</si>
  <si>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</si>
  <si>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</si>
  <si>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</si>
  <si>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</si>
  <si>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</si>
  <si>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</si>
  <si>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</si>
  <si>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</si>
  <si>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</si>
  <si>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</si>
  <si>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</si>
  <si>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( - )</t>
  </si>
  <si>
    <t>1.5.</t>
  </si>
  <si>
    <t>1.6.</t>
  </si>
  <si>
    <t>1.7.</t>
  </si>
  <si>
    <t>1.8.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</si>
  <si>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</si>
  <si>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</si>
  <si>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</si>
  <si>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</si>
  <si>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</si>
  <si>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</si>
  <si>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</si>
  <si>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</si>
  <si>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</si>
  <si>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</si>
  <si>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</si>
  <si>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</si>
  <si>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</si>
  <si>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</si>
  <si>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</si>
  <si>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</si>
  <si>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</si>
  <si>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</si>
  <si>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</si>
  <si>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</si>
  <si>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</si>
  <si>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t>( + ) ( - )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</si>
  <si>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</si>
  <si>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</si>
  <si>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</si>
  <si>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</si>
  <si>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</si>
  <si>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</si>
  <si>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2.6.</t>
  </si>
  <si>
    <t>NETO POVEĆANJE / (SMANJENJE) GOTOVINE I GOTOVINSKIH EKVIVALENATA (A+B)</t>
  </si>
  <si>
    <t>EFEKTI PROMJENE DEVIZNIH KURSEVA GOTOVINE I GOTOVINSKIH EKVIVALENATA</t>
  </si>
  <si>
    <t>Identifikacijski broj za indirektne poreze</t>
  </si>
  <si>
    <t>Identifikacijski broj za direktne poreze</t>
  </si>
  <si>
    <t>Šifra općine</t>
  </si>
  <si>
    <t>Raiffeisen Bank d.d. BiH</t>
  </si>
  <si>
    <t>(BILANCA STANJA)</t>
  </si>
  <si>
    <t>Financijska imovina po fer vrijednosti kroz bilancu uspjeha (003+004)</t>
  </si>
  <si>
    <t>Financijska imovina po fer vrijednosti kroz ostali ukupni rezultat (006+007)</t>
  </si>
  <si>
    <t>Financijska imovina po amortiziranom trošku (009 do 013)</t>
  </si>
  <si>
    <t>Obračunati, nefakturirani prihodi (ugovorna imovina)</t>
  </si>
  <si>
    <t>Ostala financijska imovina po amortiziranom trošku</t>
  </si>
  <si>
    <t>Financijske obaveze po fer vrijednosti kroz bilancu uspjeha</t>
  </si>
  <si>
    <t>Financijske obaveze po amortiziranom trošku (025+026)</t>
  </si>
  <si>
    <t>Ostale financijske obaveze po amortiziranom trošku</t>
  </si>
  <si>
    <t>Rezerviranja</t>
  </si>
  <si>
    <t>Revalorizacijske rezerve (045 do 047)</t>
  </si>
  <si>
    <t>Revalorizacijske rezerve za financijsku imovinu mjerenu po fer vrijednosti kroz ostali ukupni rezultat</t>
  </si>
  <si>
    <t>Revalorizacijske rezerve za instrumente zaštite</t>
  </si>
  <si>
    <t>Ostale revalorizacijske rezerve</t>
  </si>
  <si>
    <t>BROJ EMITIRANIH DIONICA/UDJELA</t>
  </si>
  <si>
    <t>IZVJEŠTAJ O FINANCIJSKOM POLOŽAJU NA KRAJU RAZDOBLJA</t>
  </si>
  <si>
    <t>IZVJEŠTAJ O UKUPNOM REZULTATU ZA RAZDOBLJE</t>
  </si>
  <si>
    <t>BILANCA USPJEHA</t>
  </si>
  <si>
    <t>Prihodi od kamata od financijske imovine po amortiziranom trošku</t>
  </si>
  <si>
    <t>Prihodi od kamata od financijske imovine po fer vrijednosti kroz ostali ukupni rezultat</t>
  </si>
  <si>
    <t>Prihodi od kamata od financijske imovine po fer vrijednosti kroz bilancu uspjeha</t>
  </si>
  <si>
    <t>Realizirani neto dobici od prodaje ulaganja (208 do 211)</t>
  </si>
  <si>
    <t>Neto dobici od prodaje financijske imovine po amortiziranom trošku</t>
  </si>
  <si>
    <t>Neto dobici od prodaje financijske imovine po fer vrijednosti kroz ostali ukupni rezultat</t>
  </si>
  <si>
    <t>Neto dobici od prodaje financijske imovine po fer vrijednosti kroz bilancu uspjeha</t>
  </si>
  <si>
    <t>Nerealizirani neto dobici po osnovu promjene fer vrijednosti (213 do 215)</t>
  </si>
  <si>
    <t>Neto dobici od financijske imovine po fer vrijednosti kroz bilancu uspjeha</t>
  </si>
  <si>
    <t>Neto dobici od financijskih obaveza po fer vrijednosti kroz bilancu uspjeha</t>
  </si>
  <si>
    <t>Realizirani neto gubici od prodaje ulaganja (226 do 229)</t>
  </si>
  <si>
    <t>Neto gubici od prodaje financijske imovine po amortiziranom trošku</t>
  </si>
  <si>
    <t>Neto gubici od prodaje financijske imovine po fer vrijednosti kroz ostali ukupni rezultat</t>
  </si>
  <si>
    <t>Neto gubici od prodaje financijske imovine po fer vrijednosti kroz bilancu uspjeha</t>
  </si>
  <si>
    <t>Neto gubici od financijske imovine po fer vrijednosti kroz bilancu uspjeha</t>
  </si>
  <si>
    <t>Neto gubici od financijskih obaveza po fer vrijednosti kroz bilancu uspjeha</t>
  </si>
  <si>
    <t>Financijski rashodi</t>
  </si>
  <si>
    <t>Stavke koje mogu biti reklasificirane u bilancu uspjeha (+246+247+248-249)</t>
  </si>
  <si>
    <t>Ostale stavke koje mogu biti reklasifiicirane u bilancu uspjeha</t>
  </si>
  <si>
    <t>Stavke koje neće biti reklasifiicirane u bilancu uspjeha (+251+252-253)</t>
  </si>
  <si>
    <t>Ostale stavke koje neće biti reklasifiicirane u bilancu uspjeha</t>
  </si>
  <si>
    <t>Odlivi po osnovu ulaganja u financijsku imovinu po fer vrijednosti kroz bilancu uspjeha</t>
  </si>
  <si>
    <t>Prilivi od prodaje financijske imovine po fer vrijednosti kroz bilancu uspjeha</t>
  </si>
  <si>
    <t>Odlivi po osnovu ulaganja u financijsku imovinu po fer vrijednosti kroz ostali ukupni rezultat</t>
  </si>
  <si>
    <t>Prilivi od prodaje financijske imovine po fer vrijednosti kroz ostali ukupni rezultat</t>
  </si>
  <si>
    <t>Odlivi po osnovu ulaganja u financijsku imovinu po amortiziranom trošku</t>
  </si>
  <si>
    <t>Prilivi od prodaje financijske imovine po amortiziranom trošku</t>
  </si>
  <si>
    <t>Odlivi po osnovu plaćenih naknada burzi</t>
  </si>
  <si>
    <r>
      <t>Neto gotovinski tok koji je generiran/(korišten) u poslovnim aktivnostima</t>
    </r>
    <r>
      <rPr>
        <sz val="10"/>
        <rFont val="Arial"/>
        <family val="2"/>
      </rPr>
      <t xml:space="preserve"> (401 do 419)</t>
    </r>
  </si>
  <si>
    <t>GOTOVINSKI TOKOVI IZ FINANCIJSKIH AKTIVNOSTI</t>
  </si>
  <si>
    <t>Ostali prilivi iz financijskih aktivnosti</t>
  </si>
  <si>
    <t>Ostali odlivi iz financijskih aktivnosti</t>
  </si>
  <si>
    <r>
      <t xml:space="preserve">Neto gotovinski tok koji je generiran/(korišten) u financijskim aktivnostima </t>
    </r>
    <r>
      <rPr>
        <sz val="10"/>
        <rFont val="Arial"/>
        <family val="2"/>
        <charset val="238"/>
      </rPr>
      <t>(421 do 426)</t>
    </r>
  </si>
  <si>
    <t>GOTOVINA I GOTOVINSKI EKVIVALENTI NA POČETKU RAZDOBLJA</t>
  </si>
  <si>
    <t>GOTOVINA I GOTOVINSKI EKVIVALENTI NA KRAJU RAZDOBLJA (C+D+E)</t>
  </si>
  <si>
    <r>
      <t xml:space="preserve">4. Ponovo iskazano stanje na dan 01.01. tekućeg obračunskog razdoblja </t>
    </r>
    <r>
      <rPr>
        <sz val="10"/>
        <rFont val="Arial"/>
        <family val="2"/>
      </rPr>
      <t>(301±302±303)</t>
    </r>
  </si>
  <si>
    <t>5. Dobit/(gubitak) za razdoblje</t>
  </si>
  <si>
    <t>6. Ostali ukupni rezultat za razdoblje</t>
  </si>
  <si>
    <r>
      <t xml:space="preserve">11. Stanje na dan 31.12. tekućeg obračunskog razdoblja </t>
    </r>
    <r>
      <rPr>
        <sz val="10"/>
        <rFont val="Arial"/>
        <family val="2"/>
      </rPr>
      <t>(304±307+308-309±310)</t>
    </r>
  </si>
  <si>
    <t>Broj udjela/dionica fonda u razdoblju</t>
  </si>
  <si>
    <t>12. Broj udjela/dionica fonda na početku razdoblja</t>
  </si>
  <si>
    <t>13. Izdati udjeli/dionice u toku razdoblja</t>
  </si>
  <si>
    <t>14. Povučeni udjeli/dionice u toku razdoblja</t>
  </si>
  <si>
    <t>15. Broj udjela/dionica fonda na kraju razdoblja</t>
  </si>
  <si>
    <t xml:space="preserve">                                                                                                     (BILANCA USPJEHA)</t>
  </si>
  <si>
    <t>Nerealzirani neto gubici po osnovu promjene fer  vrijednosti (231 do 233)</t>
  </si>
  <si>
    <t>DŽENETIĆA ČIKMA 8</t>
  </si>
  <si>
    <t>Dana 28.02.2023. godine                                          Broj licence: 6741/5</t>
  </si>
  <si>
    <t xml:space="preserve">      Nedim Vilogorac, dipl. oec.</t>
  </si>
  <si>
    <t>U Sarajevu                                                    Certificirani računovođa Nerma Bajraktarević</t>
  </si>
  <si>
    <t>U Sarajevu                                      Certificirani računovođa Nerma Bajraktarević</t>
  </si>
  <si>
    <t>Dana 28.02.2023. godine                          Broj licence: 6741/5</t>
  </si>
  <si>
    <t>U Sarajevu                                                      Certificirani računovođa Nerma Bajraktarević</t>
  </si>
  <si>
    <t>za razdoblje od 01.01. do 30.06. 2023. godine</t>
  </si>
  <si>
    <t>01.01. do 30.06.
tekuće godine</t>
  </si>
  <si>
    <t>01.01. do 30.06.
prethodne godine</t>
  </si>
  <si>
    <t>na dan 30.06. 2023. godine</t>
  </si>
  <si>
    <t>Dana 30.06.2023. godine                                          Broj licence: 6741/5</t>
  </si>
  <si>
    <t>za razdoblje završeno na dan 30.06. 2023. godine</t>
  </si>
  <si>
    <t>1. Stanje na dan 30.06. prethodnog obračunskog razdoblja</t>
  </si>
  <si>
    <t xml:space="preserve">          za razdoblje od 01.01. do 30.06.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</si>
</sst>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M_-;\-* #,##0.00\ _K_M_-;_-* &quot;-&quot;??\ _K_M_-;_-@_-"/>
    <numFmt numFmtId="164" formatCode="_(* #,##0.00_);_(* \(#,##0.00\);_(* &quot;-&quot;??_);_(@_)"/>
    <numFmt numFmtId="165" formatCode="#,##0.0000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left" vertical="top"/>
    </xf>
    <xf numFmtId="164" fontId="2" fillId="0" borderId="12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164" fontId="2" fillId="0" borderId="12" xfId="1" applyNumberFormat="1" applyFont="1" applyFill="1" applyBorder="1" applyAlignment="1">
      <alignment horizontal="left"/>
    </xf>
    <xf numFmtId="164" fontId="1" fillId="0" borderId="12" xfId="1" applyNumberFormat="1" applyFont="1" applyFill="1" applyBorder="1" applyAlignment="1"/>
    <xf numFmtId="0" fontId="1" fillId="0" borderId="0" xfId="0" applyFont="1" applyBorder="1" applyAlignment="1">
      <alignment horizontal="right" vertical="top"/>
    </xf>
    <xf numFmtId="49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left"/>
    </xf>
    <xf numFmtId="49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1" fillId="0" borderId="0" xfId="1" applyNumberFormat="1" applyFont="1" applyFill="1" applyBorder="1" applyAlignment="1"/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19" xfId="0" applyNumberFormat="1" applyFont="1" applyBorder="1" applyAlignment="1">
      <alignment vertical="top" wrapText="1"/>
    </xf>
    <xf numFmtId="49" fontId="4" fillId="0" borderId="19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3" fontId="1" fillId="0" borderId="1" xfId="0" applyNumberFormat="1" applyFont="1" applyBorder="1"/>
    <xf numFmtId="3" fontId="1" fillId="2" borderId="1" xfId="0" applyNumberFormat="1" applyFont="1" applyFill="1" applyBorder="1"/>
    <xf numFmtId="3" fontId="0" fillId="2" borderId="0" xfId="0" applyNumberFormat="1" applyFill="1"/>
    <xf numFmtId="3" fontId="0" fillId="0" borderId="0" xfId="0" applyNumberFormat="1"/>
    <xf numFmtId="0" fontId="1" fillId="2" borderId="0" xfId="0" applyFont="1" applyFill="1"/>
    <xf numFmtId="3" fontId="6" fillId="3" borderId="4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1" fillId="2" borderId="1" xfId="0" applyNumberFormat="1" applyFont="1" applyFill="1" applyBorder="1" applyAlignment="1"/>
    <xf numFmtId="4" fontId="1" fillId="2" borderId="1" xfId="0" applyNumberFormat="1" applyFont="1" applyFill="1" applyBorder="1"/>
    <xf numFmtId="0" fontId="2" fillId="2" borderId="0" xfId="0" applyFont="1" applyFill="1"/>
    <xf numFmtId="49" fontId="2" fillId="0" borderId="12" xfId="0" applyNumberFormat="1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4" fontId="0" fillId="2" borderId="0" xfId="0" applyNumberFormat="1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 wrapText="1"/>
    </xf>
    <xf numFmtId="0" fontId="13" fillId="2" borderId="0" xfId="0" applyFont="1" applyFill="1"/>
    <xf numFmtId="3" fontId="13" fillId="2" borderId="0" xfId="0" applyNumberFormat="1" applyFont="1" applyFill="1"/>
    <xf numFmtId="4" fontId="13" fillId="2" borderId="0" xfId="0" applyNumberFormat="1" applyFont="1" applyFill="1"/>
    <xf numFmtId="0" fontId="13" fillId="3" borderId="0" xfId="0" applyFont="1" applyFill="1"/>
    <xf numFmtId="3" fontId="13" fillId="3" borderId="0" xfId="0" applyNumberFormat="1" applyFont="1" applyFill="1"/>
    <xf numFmtId="4" fontId="13" fillId="3" borderId="0" xfId="0" applyNumberFormat="1" applyFont="1" applyFill="1"/>
    <xf numFmtId="0" fontId="6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1" fillId="4" borderId="0" xfId="0" applyFont="1" applyFill="1"/>
    <xf numFmtId="3" fontId="13" fillId="2" borderId="1" xfId="0" applyNumberFormat="1" applyFont="1" applyFill="1" applyBorder="1"/>
    <xf numFmtId="0" fontId="1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49" fontId="8" fillId="3" borderId="0" xfId="0" applyNumberFormat="1" applyFont="1" applyFill="1" applyAlignment="1"/>
    <xf numFmtId="49" fontId="6" fillId="3" borderId="0" xfId="0" applyNumberFormat="1" applyFont="1" applyFill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5" fontId="2" fillId="2" borderId="1" xfId="0" applyNumberFormat="1" applyFont="1" applyFill="1" applyBorder="1"/>
    <xf numFmtId="165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right"/>
    </xf>
    <xf numFmtId="49" fontId="2" fillId="0" borderId="12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64" fontId="2" fillId="0" borderId="12" xfId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0" fontId="7" fillId="3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ela.ILIRIKADZU\Downloads\RADNO%20Unos%20podataka%20OIF%20LILIUM%20GLOBAL%2031.12.2021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rzaj"/>
      <sheetName val="podaci"/>
      <sheetName val="ibu0"/>
      <sheetName val="ibu1"/>
      <sheetName val="BU"/>
      <sheetName val="ibs0"/>
      <sheetName val="ibs1"/>
      <sheetName val="BS"/>
      <sheetName val="igt0"/>
      <sheetName val="igt1"/>
      <sheetName val="GT"/>
      <sheetName val="inv0"/>
      <sheetName val="inv1"/>
      <sheetName val="NI"/>
      <sheetName val="NI KOMVP"/>
      <sheetName val="Zabilješke"/>
    </sheetNames>
    <sheetDataSet>
      <sheetData sheetId="0"/>
      <sheetData sheetId="1">
        <row r="1">
          <cell r="B1" t="str">
            <v>OIF LILIUM GLOBAL</v>
          </cell>
        </row>
        <row r="2">
          <cell r="B2" t="str">
            <v>JP-N-032-07</v>
          </cell>
        </row>
        <row r="5">
          <cell r="B5" t="str">
            <v>LILIUM ASSET MANAGEMENT D.O.O. SARAJEVO</v>
          </cell>
        </row>
        <row r="6">
          <cell r="B6" t="str">
            <v xml:space="preserve"> 4201337670008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showGridLines="0" tabSelected="1" topLeftCell="A16" zoomScaleNormal="100" workbookViewId="0">
      <selection activeCell="G79" sqref="G79"/>
    </sheetView>
  </sheetViews>
  <sheetFormatPr defaultColWidth="9.140625" defaultRowHeight="12.75" x14ac:dyDescent="0.2"/>
  <cols>
    <col min="1" max="1" width="7.42578125" style="28" customWidth="1"/>
    <col min="2" max="2" width="68.140625" style="1" customWidth="1"/>
    <col min="3" max="3" width="7.28515625" style="1" customWidth="1"/>
    <col min="4" max="6" width="3.5703125" style="1" customWidth="1"/>
    <col min="7" max="8" width="15" style="1" customWidth="1"/>
    <col min="9" max="10" width="9.140625" style="1"/>
    <col min="11" max="11" width="13.42578125" style="132" bestFit="1" customWidth="1"/>
    <col min="12" max="12" width="10.7109375" style="1" bestFit="1" customWidth="1"/>
    <col min="13" max="13" width="9.140625" style="1"/>
    <col min="14" max="14" width="12.7109375" style="1" bestFit="1" customWidth="1"/>
    <col min="15" max="15" width="9.140625" style="1"/>
    <col min="16" max="16" width="11.7109375" style="1" customWidth="1"/>
    <col min="17" max="17" width="13.5703125" style="1" customWidth="1"/>
    <col min="18" max="18" width="9.140625" style="1"/>
    <col min="19" max="19" width="11.7109375" style="1" bestFit="1" customWidth="1"/>
    <col min="20" max="16384" width="9.140625" style="1"/>
  </cols>
  <sheetData>
    <row r="1" spans="1:8" x14ac:dyDescent="0.2">
      <c r="A1" s="189" t="str">
        <f>Naziv_fonda</f>
        <v>OIF LILIUM GLOBAL</v>
      </c>
      <c r="B1" s="189"/>
      <c r="C1" s="189"/>
      <c r="D1" s="189"/>
      <c r="E1" s="189"/>
      <c r="F1" s="189"/>
      <c r="G1" s="52"/>
      <c r="H1" s="51"/>
    </row>
    <row r="2" spans="1:8" x14ac:dyDescent="0.2">
      <c r="A2" s="55" t="s">
        <v>98</v>
      </c>
      <c r="B2" s="55"/>
      <c r="C2" s="45"/>
      <c r="D2" s="45"/>
      <c r="E2" s="45"/>
      <c r="F2" s="46"/>
      <c r="G2" s="46"/>
      <c r="H2" s="47" t="s">
        <v>209</v>
      </c>
    </row>
    <row r="3" spans="1:8" x14ac:dyDescent="0.2">
      <c r="A3" s="48" t="s">
        <v>276</v>
      </c>
      <c r="B3" s="49"/>
      <c r="C3" s="61"/>
      <c r="D3" s="61"/>
      <c r="E3" s="57"/>
      <c r="F3" s="54"/>
      <c r="G3" s="54"/>
      <c r="H3" s="54"/>
    </row>
    <row r="4" spans="1:8" x14ac:dyDescent="0.2">
      <c r="A4" s="55" t="s">
        <v>154</v>
      </c>
      <c r="B4" s="55"/>
      <c r="C4" s="45"/>
      <c r="D4" s="45"/>
      <c r="E4" s="45"/>
      <c r="F4" s="46"/>
      <c r="G4" s="46"/>
      <c r="H4" s="47" t="s">
        <v>89</v>
      </c>
    </row>
    <row r="5" spans="1:8" x14ac:dyDescent="0.2">
      <c r="A5" s="189" t="str">
        <f>naziv_drustva</f>
        <v>LILIUM ASSET MANAGEMENT D.O.O. SARAJEVO</v>
      </c>
      <c r="B5" s="189"/>
      <c r="C5" s="189"/>
      <c r="D5" s="189"/>
      <c r="E5" s="189"/>
      <c r="F5" s="189"/>
      <c r="G5" s="58"/>
      <c r="H5" s="58"/>
    </row>
    <row r="6" spans="1:8" x14ac:dyDescent="0.2">
      <c r="A6" s="55" t="s">
        <v>90</v>
      </c>
      <c r="B6" s="55"/>
      <c r="C6" s="45"/>
      <c r="D6" s="45"/>
      <c r="E6" s="45"/>
      <c r="F6" s="46"/>
      <c r="G6" s="46"/>
      <c r="H6" s="47" t="s">
        <v>91</v>
      </c>
    </row>
    <row r="7" spans="1:8" x14ac:dyDescent="0.2">
      <c r="A7" s="189" t="str">
        <f>mat_drustva</f>
        <v xml:space="preserve"> 4201337670008</v>
      </c>
      <c r="B7" s="189"/>
      <c r="C7" s="189"/>
      <c r="D7" s="189"/>
      <c r="E7" s="189"/>
      <c r="F7" s="189"/>
      <c r="G7" s="59"/>
      <c r="H7" s="53"/>
    </row>
    <row r="8" spans="1:8" x14ac:dyDescent="0.2">
      <c r="A8" s="55" t="s">
        <v>92</v>
      </c>
      <c r="B8" s="55"/>
      <c r="C8" s="45"/>
      <c r="D8" s="45"/>
      <c r="E8" s="45"/>
      <c r="F8" s="46"/>
      <c r="G8" s="46"/>
      <c r="H8" s="47" t="s">
        <v>93</v>
      </c>
    </row>
    <row r="9" spans="1:8" x14ac:dyDescent="0.2">
      <c r="A9" s="189" t="str">
        <f>reg_fonda</f>
        <v>JP-N-032-07</v>
      </c>
      <c r="B9" s="189"/>
      <c r="C9" s="189"/>
      <c r="D9" s="189"/>
      <c r="E9" s="189"/>
      <c r="F9" s="189"/>
      <c r="G9" s="190" t="s">
        <v>211</v>
      </c>
      <c r="H9" s="190"/>
    </row>
    <row r="10" spans="1:8" x14ac:dyDescent="0.2">
      <c r="A10" s="55" t="s">
        <v>94</v>
      </c>
      <c r="B10" s="55"/>
      <c r="C10" s="45"/>
      <c r="D10" s="45"/>
      <c r="E10" s="45"/>
      <c r="F10" s="50"/>
      <c r="G10" s="50"/>
      <c r="H10" s="50" t="s">
        <v>95</v>
      </c>
    </row>
    <row r="11" spans="1:8" x14ac:dyDescent="0.2">
      <c r="A11" s="53"/>
      <c r="B11" s="141"/>
      <c r="C11" s="60"/>
      <c r="D11" s="60"/>
      <c r="E11" s="60"/>
      <c r="F11" s="54"/>
      <c r="G11" s="172"/>
      <c r="H11" s="172"/>
    </row>
    <row r="12" spans="1:8" x14ac:dyDescent="0.2">
      <c r="A12" s="55" t="s">
        <v>208</v>
      </c>
      <c r="B12" s="55"/>
      <c r="C12" s="45"/>
      <c r="D12" s="50"/>
      <c r="E12" s="50"/>
      <c r="F12" s="50"/>
      <c r="G12" s="50"/>
      <c r="H12" s="50" t="s">
        <v>96</v>
      </c>
    </row>
    <row r="13" spans="1:8" x14ac:dyDescent="0.2">
      <c r="A13" s="29"/>
    </row>
    <row r="14" spans="1:8" x14ac:dyDescent="0.2">
      <c r="A14" s="29"/>
    </row>
    <row r="15" spans="1:8" x14ac:dyDescent="0.2">
      <c r="A15" s="176" t="s">
        <v>227</v>
      </c>
      <c r="B15" s="176"/>
      <c r="C15" s="176"/>
      <c r="D15" s="176"/>
      <c r="E15" s="176"/>
      <c r="F15" s="176"/>
      <c r="G15" s="176"/>
      <c r="H15" s="176"/>
    </row>
    <row r="16" spans="1:8" x14ac:dyDescent="0.2">
      <c r="A16" s="177" t="s">
        <v>212</v>
      </c>
      <c r="B16" s="178"/>
      <c r="C16" s="178"/>
      <c r="D16" s="178"/>
      <c r="E16" s="178"/>
      <c r="F16" s="178"/>
      <c r="G16" s="178"/>
      <c r="H16" s="178"/>
    </row>
    <row r="17" spans="1:11" x14ac:dyDescent="0.2">
      <c r="A17" s="179" t="s">
        <v>286</v>
      </c>
      <c r="B17" s="179"/>
      <c r="C17" s="179"/>
      <c r="D17" s="179"/>
      <c r="E17" s="179"/>
      <c r="F17" s="179"/>
      <c r="G17" s="179"/>
      <c r="H17" s="179"/>
    </row>
    <row r="18" spans="1:11" x14ac:dyDescent="0.2">
      <c r="A18" s="8"/>
      <c r="B18" s="9"/>
      <c r="C18" s="9"/>
      <c r="D18" s="10"/>
      <c r="E18" s="10"/>
      <c r="F18" s="10"/>
      <c r="G18" s="11"/>
      <c r="H18" s="11"/>
    </row>
    <row r="19" spans="1:11" x14ac:dyDescent="0.2">
      <c r="A19" s="8"/>
      <c r="B19" s="12"/>
      <c r="C19" s="12"/>
      <c r="D19" s="12"/>
      <c r="E19" s="12"/>
      <c r="F19" s="12"/>
      <c r="G19" s="13"/>
      <c r="H19" s="40" t="s">
        <v>71</v>
      </c>
      <c r="K19" s="88"/>
    </row>
    <row r="20" spans="1:11" ht="51" customHeight="1" x14ac:dyDescent="0.2">
      <c r="A20" s="14" t="s">
        <v>1</v>
      </c>
      <c r="B20" s="15" t="s">
        <v>2</v>
      </c>
      <c r="C20" s="16" t="s">
        <v>79</v>
      </c>
      <c r="D20" s="183" t="s">
        <v>3</v>
      </c>
      <c r="E20" s="184"/>
      <c r="F20" s="185"/>
      <c r="G20" s="17" t="s">
        <v>4</v>
      </c>
      <c r="H20" s="151" t="s">
        <v>97</v>
      </c>
    </row>
    <row r="21" spans="1:11" x14ac:dyDescent="0.2">
      <c r="A21" s="18">
        <v>1</v>
      </c>
      <c r="B21" s="19">
        <v>2</v>
      </c>
      <c r="C21" s="20">
        <v>3</v>
      </c>
      <c r="D21" s="180">
        <v>4</v>
      </c>
      <c r="E21" s="181"/>
      <c r="F21" s="182"/>
      <c r="G21" s="21">
        <v>5</v>
      </c>
      <c r="H21" s="22">
        <v>6</v>
      </c>
    </row>
    <row r="22" spans="1:11" x14ac:dyDescent="0.2">
      <c r="A22" s="26"/>
      <c r="B22" s="24" t="s">
        <v>5</v>
      </c>
      <c r="C22" s="2"/>
      <c r="D22" s="186"/>
      <c r="E22" s="187"/>
      <c r="F22" s="188"/>
      <c r="G22" s="4"/>
      <c r="H22" s="4"/>
    </row>
    <row r="23" spans="1:11" x14ac:dyDescent="0.2">
      <c r="A23" s="27" t="s">
        <v>7</v>
      </c>
      <c r="B23" s="23" t="s">
        <v>80</v>
      </c>
      <c r="C23" s="5"/>
      <c r="D23" s="3">
        <v>0</v>
      </c>
      <c r="E23" s="3">
        <v>0</v>
      </c>
      <c r="F23" s="3">
        <v>1</v>
      </c>
      <c r="G23" s="131">
        <v>30892</v>
      </c>
      <c r="H23" s="131">
        <v>2473</v>
      </c>
    </row>
    <row r="24" spans="1:11" x14ac:dyDescent="0.2">
      <c r="A24" s="27" t="s">
        <v>8</v>
      </c>
      <c r="B24" s="23" t="s">
        <v>213</v>
      </c>
      <c r="C24" s="6"/>
      <c r="D24" s="3">
        <v>0</v>
      </c>
      <c r="E24" s="3">
        <v>0</v>
      </c>
      <c r="F24" s="3">
        <v>2</v>
      </c>
      <c r="G24" s="136">
        <v>5459287</v>
      </c>
      <c r="H24" s="136">
        <v>7561092</v>
      </c>
    </row>
    <row r="25" spans="1:11" x14ac:dyDescent="0.2">
      <c r="A25" s="27" t="s">
        <v>18</v>
      </c>
      <c r="B25" s="25" t="s">
        <v>6</v>
      </c>
      <c r="C25" s="6"/>
      <c r="D25" s="3">
        <v>0</v>
      </c>
      <c r="E25" s="3">
        <v>0</v>
      </c>
      <c r="F25" s="3">
        <v>3</v>
      </c>
      <c r="G25" s="131">
        <v>5459307</v>
      </c>
      <c r="H25" s="131">
        <v>7561092</v>
      </c>
    </row>
    <row r="26" spans="1:11" x14ac:dyDescent="0.2">
      <c r="A26" s="27" t="s">
        <v>17</v>
      </c>
      <c r="B26" s="25" t="s">
        <v>19</v>
      </c>
      <c r="C26" s="6"/>
      <c r="D26" s="3">
        <v>0</v>
      </c>
      <c r="E26" s="3">
        <v>0</v>
      </c>
      <c r="F26" s="3">
        <v>4</v>
      </c>
      <c r="G26" s="131"/>
      <c r="H26" s="131"/>
    </row>
    <row r="27" spans="1:11" x14ac:dyDescent="0.2">
      <c r="A27" s="27" t="s">
        <v>9</v>
      </c>
      <c r="B27" s="23" t="s">
        <v>214</v>
      </c>
      <c r="C27" s="6"/>
      <c r="D27" s="3">
        <v>0</v>
      </c>
      <c r="E27" s="3">
        <v>0</v>
      </c>
      <c r="F27" s="3">
        <v>5</v>
      </c>
      <c r="G27" s="136"/>
      <c r="H27" s="136"/>
    </row>
    <row r="28" spans="1:11" x14ac:dyDescent="0.2">
      <c r="A28" s="27" t="s">
        <v>20</v>
      </c>
      <c r="B28" s="25" t="s">
        <v>6</v>
      </c>
      <c r="C28" s="6"/>
      <c r="D28" s="3">
        <v>0</v>
      </c>
      <c r="E28" s="3">
        <v>0</v>
      </c>
      <c r="F28" s="3">
        <v>6</v>
      </c>
      <c r="G28" s="131"/>
      <c r="H28" s="131"/>
    </row>
    <row r="29" spans="1:11" x14ac:dyDescent="0.2">
      <c r="A29" s="27" t="s">
        <v>21</v>
      </c>
      <c r="B29" s="25" t="s">
        <v>19</v>
      </c>
      <c r="C29" s="6"/>
      <c r="D29" s="3">
        <v>0</v>
      </c>
      <c r="E29" s="3">
        <v>0</v>
      </c>
      <c r="F29" s="3">
        <v>7</v>
      </c>
      <c r="G29" s="131"/>
      <c r="H29" s="131"/>
    </row>
    <row r="30" spans="1:11" x14ac:dyDescent="0.2">
      <c r="A30" s="27" t="s">
        <v>10</v>
      </c>
      <c r="B30" s="23" t="s">
        <v>215</v>
      </c>
      <c r="C30" s="6"/>
      <c r="D30" s="3">
        <v>0</v>
      </c>
      <c r="E30" s="3">
        <v>0</v>
      </c>
      <c r="F30" s="3">
        <v>8</v>
      </c>
      <c r="G30" s="136"/>
      <c r="H30" s="136"/>
    </row>
    <row r="31" spans="1:11" x14ac:dyDescent="0.2">
      <c r="A31" s="27" t="s">
        <v>28</v>
      </c>
      <c r="B31" s="25" t="s">
        <v>33</v>
      </c>
      <c r="C31" s="6"/>
      <c r="D31" s="3">
        <v>0</v>
      </c>
      <c r="E31" s="3">
        <v>0</v>
      </c>
      <c r="F31" s="3">
        <v>9</v>
      </c>
      <c r="G31" s="131"/>
      <c r="H31" s="131"/>
    </row>
    <row r="32" spans="1:11" x14ac:dyDescent="0.2">
      <c r="A32" s="27" t="s">
        <v>29</v>
      </c>
      <c r="B32" s="25" t="s">
        <v>22</v>
      </c>
      <c r="C32" s="6"/>
      <c r="D32" s="3">
        <v>0</v>
      </c>
      <c r="E32" s="3">
        <v>1</v>
      </c>
      <c r="F32" s="3">
        <v>0</v>
      </c>
      <c r="G32" s="131"/>
      <c r="H32" s="131"/>
    </row>
    <row r="33" spans="1:8" x14ac:dyDescent="0.2">
      <c r="A33" s="27" t="s">
        <v>30</v>
      </c>
      <c r="B33" s="25" t="s">
        <v>23</v>
      </c>
      <c r="C33" s="6"/>
      <c r="D33" s="3">
        <v>0</v>
      </c>
      <c r="E33" s="3">
        <v>1</v>
      </c>
      <c r="F33" s="3">
        <v>1</v>
      </c>
      <c r="G33" s="131"/>
      <c r="H33" s="131"/>
    </row>
    <row r="34" spans="1:8" x14ac:dyDescent="0.2">
      <c r="A34" s="27" t="s">
        <v>31</v>
      </c>
      <c r="B34" s="25" t="s">
        <v>216</v>
      </c>
      <c r="C34" s="6"/>
      <c r="D34" s="3">
        <v>0</v>
      </c>
      <c r="E34" s="3">
        <v>1</v>
      </c>
      <c r="F34" s="3">
        <v>2</v>
      </c>
      <c r="G34" s="131"/>
      <c r="H34" s="131"/>
    </row>
    <row r="35" spans="1:8" x14ac:dyDescent="0.2">
      <c r="A35" s="27" t="s">
        <v>32</v>
      </c>
      <c r="B35" s="25" t="s">
        <v>217</v>
      </c>
      <c r="C35" s="6"/>
      <c r="D35" s="3">
        <v>0</v>
      </c>
      <c r="E35" s="3">
        <v>1</v>
      </c>
      <c r="F35" s="3">
        <v>3</v>
      </c>
      <c r="G35" s="131"/>
      <c r="H35" s="131"/>
    </row>
    <row r="36" spans="1:8" x14ac:dyDescent="0.2">
      <c r="A36" s="27" t="s">
        <v>11</v>
      </c>
      <c r="B36" s="23" t="s">
        <v>72</v>
      </c>
      <c r="C36" s="4"/>
      <c r="D36" s="3">
        <v>0</v>
      </c>
      <c r="E36" s="3">
        <v>1</v>
      </c>
      <c r="F36" s="3">
        <v>4</v>
      </c>
      <c r="G36" s="131"/>
      <c r="H36" s="131"/>
    </row>
    <row r="37" spans="1:8" x14ac:dyDescent="0.2">
      <c r="A37" s="27" t="s">
        <v>12</v>
      </c>
      <c r="B37" s="23" t="s">
        <v>34</v>
      </c>
      <c r="C37" s="4"/>
      <c r="D37" s="3">
        <v>0</v>
      </c>
      <c r="E37" s="3">
        <v>1</v>
      </c>
      <c r="F37" s="3">
        <v>5</v>
      </c>
      <c r="G37" s="131"/>
      <c r="H37" s="131"/>
    </row>
    <row r="38" spans="1:8" x14ac:dyDescent="0.2">
      <c r="A38" s="27" t="s">
        <v>13</v>
      </c>
      <c r="B38" s="23" t="s">
        <v>14</v>
      </c>
      <c r="C38" s="4"/>
      <c r="D38" s="3">
        <v>0</v>
      </c>
      <c r="E38" s="3">
        <v>1</v>
      </c>
      <c r="F38" s="3">
        <v>6</v>
      </c>
      <c r="G38" s="131"/>
      <c r="H38" s="131"/>
    </row>
    <row r="39" spans="1:8" x14ac:dyDescent="0.2">
      <c r="A39" s="27" t="s">
        <v>15</v>
      </c>
      <c r="B39" s="23" t="s">
        <v>50</v>
      </c>
      <c r="C39" s="4"/>
      <c r="D39" s="3">
        <v>0</v>
      </c>
      <c r="E39" s="3">
        <v>1</v>
      </c>
      <c r="F39" s="3">
        <v>7</v>
      </c>
      <c r="G39" s="136">
        <v>1579</v>
      </c>
      <c r="H39" s="136">
        <v>28638</v>
      </c>
    </row>
    <row r="40" spans="1:8" x14ac:dyDescent="0.2">
      <c r="A40" s="27" t="s">
        <v>35</v>
      </c>
      <c r="B40" s="25" t="s">
        <v>24</v>
      </c>
      <c r="C40" s="4"/>
      <c r="D40" s="3">
        <v>0</v>
      </c>
      <c r="E40" s="3">
        <v>1</v>
      </c>
      <c r="F40" s="3">
        <v>8</v>
      </c>
      <c r="G40" s="131">
        <v>1579</v>
      </c>
      <c r="H40" s="131">
        <v>1579</v>
      </c>
    </row>
    <row r="41" spans="1:8" x14ac:dyDescent="0.2">
      <c r="A41" s="27" t="s">
        <v>36</v>
      </c>
      <c r="B41" s="25" t="s">
        <v>25</v>
      </c>
      <c r="C41" s="4"/>
      <c r="D41" s="3">
        <v>0</v>
      </c>
      <c r="E41" s="3">
        <v>1</v>
      </c>
      <c r="F41" s="3">
        <v>9</v>
      </c>
      <c r="G41" s="131"/>
      <c r="H41" s="131">
        <v>27039</v>
      </c>
    </row>
    <row r="42" spans="1:8" x14ac:dyDescent="0.2">
      <c r="A42" s="27" t="s">
        <v>37</v>
      </c>
      <c r="B42" s="25" t="s">
        <v>26</v>
      </c>
      <c r="C42" s="4"/>
      <c r="D42" s="3">
        <v>0</v>
      </c>
      <c r="E42" s="3">
        <v>2</v>
      </c>
      <c r="F42" s="3">
        <v>0</v>
      </c>
      <c r="G42" s="131"/>
      <c r="H42" s="131"/>
    </row>
    <row r="43" spans="1:8" x14ac:dyDescent="0.2">
      <c r="A43" s="27" t="s">
        <v>40</v>
      </c>
      <c r="B43" s="25" t="s">
        <v>27</v>
      </c>
      <c r="C43" s="4"/>
      <c r="D43" s="3">
        <v>0</v>
      </c>
      <c r="E43" s="3">
        <v>2</v>
      </c>
      <c r="F43" s="3">
        <v>1</v>
      </c>
      <c r="G43" s="131"/>
      <c r="H43" s="131">
        <v>20</v>
      </c>
    </row>
    <row r="44" spans="1:8" x14ac:dyDescent="0.2">
      <c r="A44" s="32" t="s">
        <v>66</v>
      </c>
      <c r="B44" s="31" t="s">
        <v>38</v>
      </c>
      <c r="C44" s="4"/>
      <c r="D44" s="3">
        <v>0</v>
      </c>
      <c r="E44" s="3">
        <v>2</v>
      </c>
      <c r="F44" s="3">
        <v>2</v>
      </c>
      <c r="G44" s="136">
        <v>5460886</v>
      </c>
      <c r="H44" s="136">
        <v>7592203</v>
      </c>
    </row>
    <row r="45" spans="1:8" x14ac:dyDescent="0.2">
      <c r="A45" s="27"/>
      <c r="B45" s="4"/>
      <c r="C45" s="4"/>
      <c r="D45" s="173"/>
      <c r="E45" s="174"/>
      <c r="F45" s="175"/>
      <c r="G45" s="131"/>
      <c r="H45" s="131"/>
    </row>
    <row r="46" spans="1:8" x14ac:dyDescent="0.2">
      <c r="A46" s="27"/>
      <c r="B46" s="24" t="s">
        <v>16</v>
      </c>
      <c r="C46" s="4"/>
      <c r="D46" s="173"/>
      <c r="E46" s="174"/>
      <c r="F46" s="175"/>
      <c r="G46" s="131"/>
      <c r="H46" s="131"/>
    </row>
    <row r="47" spans="1:8" x14ac:dyDescent="0.2">
      <c r="A47" s="27" t="s">
        <v>7</v>
      </c>
      <c r="B47" s="23" t="s">
        <v>218</v>
      </c>
      <c r="C47" s="5"/>
      <c r="D47" s="3">
        <v>0</v>
      </c>
      <c r="E47" s="3">
        <v>2</v>
      </c>
      <c r="F47" s="3">
        <v>3</v>
      </c>
      <c r="G47" s="136"/>
      <c r="H47" s="136"/>
    </row>
    <row r="48" spans="1:8" x14ac:dyDescent="0.2">
      <c r="A48" s="27" t="s">
        <v>8</v>
      </c>
      <c r="B48" s="33" t="s">
        <v>219</v>
      </c>
      <c r="C48" s="5"/>
      <c r="D48" s="3">
        <v>0</v>
      </c>
      <c r="E48" s="3">
        <v>2</v>
      </c>
      <c r="F48" s="3">
        <v>4</v>
      </c>
      <c r="G48" s="136"/>
      <c r="H48" s="136"/>
    </row>
    <row r="49" spans="1:9" x14ac:dyDescent="0.2">
      <c r="A49" s="27" t="s">
        <v>18</v>
      </c>
      <c r="B49" s="25" t="s">
        <v>39</v>
      </c>
      <c r="C49" s="5"/>
      <c r="D49" s="3">
        <v>0</v>
      </c>
      <c r="E49" s="3">
        <v>2</v>
      </c>
      <c r="F49" s="3">
        <v>5</v>
      </c>
      <c r="G49" s="131"/>
      <c r="H49" s="131"/>
    </row>
    <row r="50" spans="1:9" x14ac:dyDescent="0.2">
      <c r="A50" s="27" t="s">
        <v>17</v>
      </c>
      <c r="B50" s="25" t="s">
        <v>220</v>
      </c>
      <c r="C50" s="4"/>
      <c r="D50" s="3">
        <v>0</v>
      </c>
      <c r="E50" s="3">
        <v>2</v>
      </c>
      <c r="F50" s="3">
        <v>6</v>
      </c>
      <c r="G50" s="131"/>
      <c r="H50" s="131"/>
    </row>
    <row r="51" spans="1:9" x14ac:dyDescent="0.2">
      <c r="A51" s="27" t="s">
        <v>9</v>
      </c>
      <c r="B51" s="4" t="s">
        <v>41</v>
      </c>
      <c r="C51" s="4"/>
      <c r="D51" s="3">
        <v>0</v>
      </c>
      <c r="E51" s="3">
        <v>2</v>
      </c>
      <c r="F51" s="3">
        <v>7</v>
      </c>
      <c r="G51" s="131"/>
      <c r="H51" s="131"/>
    </row>
    <row r="52" spans="1:9" x14ac:dyDescent="0.2">
      <c r="A52" s="27" t="s">
        <v>10</v>
      </c>
      <c r="B52" s="23" t="s">
        <v>42</v>
      </c>
      <c r="C52" s="5"/>
      <c r="D52" s="3">
        <v>0</v>
      </c>
      <c r="E52" s="3">
        <v>2</v>
      </c>
      <c r="F52" s="3">
        <v>8</v>
      </c>
      <c r="G52" s="131"/>
      <c r="H52" s="131"/>
    </row>
    <row r="53" spans="1:9" x14ac:dyDescent="0.2">
      <c r="A53" s="27" t="s">
        <v>11</v>
      </c>
      <c r="B53" s="4" t="s">
        <v>221</v>
      </c>
      <c r="C53" s="4"/>
      <c r="D53" s="3">
        <v>0</v>
      </c>
      <c r="E53" s="3">
        <v>2</v>
      </c>
      <c r="F53" s="3">
        <v>9</v>
      </c>
      <c r="G53" s="131"/>
      <c r="H53" s="131"/>
    </row>
    <row r="54" spans="1:9" x14ac:dyDescent="0.2">
      <c r="A54" s="27" t="s">
        <v>12</v>
      </c>
      <c r="B54" s="33" t="s">
        <v>81</v>
      </c>
      <c r="C54" s="4"/>
      <c r="D54" s="3">
        <v>0</v>
      </c>
      <c r="E54" s="3">
        <v>3</v>
      </c>
      <c r="F54" s="3">
        <v>0</v>
      </c>
      <c r="G54" s="136">
        <v>8220</v>
      </c>
      <c r="H54" s="136">
        <v>245509</v>
      </c>
    </row>
    <row r="55" spans="1:9" x14ac:dyDescent="0.2">
      <c r="A55" s="27" t="s">
        <v>46</v>
      </c>
      <c r="B55" s="25" t="s">
        <v>43</v>
      </c>
      <c r="C55" s="4"/>
      <c r="D55" s="3">
        <v>0</v>
      </c>
      <c r="E55" s="3">
        <v>3</v>
      </c>
      <c r="F55" s="3">
        <v>1</v>
      </c>
      <c r="G55" s="131"/>
      <c r="H55" s="131"/>
    </row>
    <row r="56" spans="1:9" x14ac:dyDescent="0.2">
      <c r="A56" s="27" t="s">
        <v>47</v>
      </c>
      <c r="B56" s="25" t="s">
        <v>44</v>
      </c>
      <c r="C56" s="7"/>
      <c r="D56" s="3">
        <v>0</v>
      </c>
      <c r="E56" s="3">
        <v>3</v>
      </c>
      <c r="F56" s="3">
        <v>2</v>
      </c>
      <c r="G56" s="138"/>
      <c r="H56" s="138"/>
      <c r="I56" s="134"/>
    </row>
    <row r="57" spans="1:9" x14ac:dyDescent="0.2">
      <c r="A57" s="27" t="s">
        <v>48</v>
      </c>
      <c r="B57" s="25" t="s">
        <v>73</v>
      </c>
      <c r="C57" s="7"/>
      <c r="D57" s="3">
        <v>0</v>
      </c>
      <c r="E57" s="3">
        <v>3</v>
      </c>
      <c r="F57" s="3">
        <v>3</v>
      </c>
      <c r="G57" s="138"/>
      <c r="H57" s="138"/>
    </row>
    <row r="58" spans="1:9" x14ac:dyDescent="0.2">
      <c r="A58" s="27" t="s">
        <v>49</v>
      </c>
      <c r="B58" s="25" t="s">
        <v>26</v>
      </c>
      <c r="C58" s="5"/>
      <c r="D58" s="3">
        <v>0</v>
      </c>
      <c r="E58" s="3">
        <v>3</v>
      </c>
      <c r="F58" s="3">
        <v>4</v>
      </c>
      <c r="G58" s="131">
        <v>4605</v>
      </c>
      <c r="H58" s="131">
        <v>4308</v>
      </c>
      <c r="I58" s="134"/>
    </row>
    <row r="59" spans="1:9" x14ac:dyDescent="0.2">
      <c r="A59" s="27" t="s">
        <v>74</v>
      </c>
      <c r="B59" s="25" t="s">
        <v>45</v>
      </c>
      <c r="C59" s="5"/>
      <c r="D59" s="3">
        <v>0</v>
      </c>
      <c r="E59" s="3">
        <v>3</v>
      </c>
      <c r="F59" s="30">
        <v>5</v>
      </c>
      <c r="G59" s="131">
        <v>8220</v>
      </c>
      <c r="H59" s="131">
        <v>241201</v>
      </c>
    </row>
    <row r="60" spans="1:9" x14ac:dyDescent="0.2">
      <c r="A60" s="32" t="s">
        <v>65</v>
      </c>
      <c r="B60" s="5" t="s">
        <v>82</v>
      </c>
      <c r="C60" s="5"/>
      <c r="D60" s="3">
        <v>0</v>
      </c>
      <c r="E60" s="3">
        <v>3</v>
      </c>
      <c r="F60" s="3">
        <v>6</v>
      </c>
      <c r="G60" s="136">
        <v>12825</v>
      </c>
      <c r="H60" s="136">
        <v>245509</v>
      </c>
    </row>
    <row r="61" spans="1:9" x14ac:dyDescent="0.2">
      <c r="A61" s="27"/>
      <c r="B61" s="5"/>
      <c r="C61" s="5"/>
      <c r="D61" s="173"/>
      <c r="E61" s="174"/>
      <c r="F61" s="175"/>
      <c r="G61" s="131"/>
      <c r="H61" s="131"/>
    </row>
    <row r="62" spans="1:9" x14ac:dyDescent="0.2">
      <c r="A62" s="27"/>
      <c r="B62" s="34" t="s">
        <v>51</v>
      </c>
      <c r="C62" s="4"/>
      <c r="D62" s="173"/>
      <c r="E62" s="174"/>
      <c r="F62" s="175"/>
      <c r="G62" s="131"/>
      <c r="H62" s="131"/>
    </row>
    <row r="63" spans="1:9" x14ac:dyDescent="0.2">
      <c r="A63" s="27" t="s">
        <v>7</v>
      </c>
      <c r="B63" s="23" t="s">
        <v>83</v>
      </c>
      <c r="C63" s="4"/>
      <c r="D63" s="3">
        <v>0</v>
      </c>
      <c r="E63" s="3">
        <v>3</v>
      </c>
      <c r="F63" s="3">
        <v>7</v>
      </c>
      <c r="G63" s="136">
        <v>8454942</v>
      </c>
      <c r="H63" s="136">
        <v>9553717</v>
      </c>
    </row>
    <row r="64" spans="1:9" x14ac:dyDescent="0.2">
      <c r="A64" s="27" t="s">
        <v>54</v>
      </c>
      <c r="B64" s="25" t="s">
        <v>52</v>
      </c>
      <c r="C64" s="4"/>
      <c r="D64" s="3">
        <v>0</v>
      </c>
      <c r="E64" s="3">
        <v>3</v>
      </c>
      <c r="F64" s="3">
        <v>8</v>
      </c>
      <c r="G64" s="136"/>
      <c r="H64" s="136"/>
    </row>
    <row r="65" spans="1:17" x14ac:dyDescent="0.2">
      <c r="A65" s="27" t="s">
        <v>55</v>
      </c>
      <c r="B65" s="25" t="s">
        <v>78</v>
      </c>
      <c r="C65" s="4"/>
      <c r="D65" s="3">
        <v>0</v>
      </c>
      <c r="E65" s="3">
        <v>3</v>
      </c>
      <c r="F65" s="3">
        <v>9</v>
      </c>
      <c r="G65" s="131">
        <v>8454942</v>
      </c>
      <c r="H65" s="131">
        <v>9553717</v>
      </c>
    </row>
    <row r="66" spans="1:17" x14ac:dyDescent="0.2">
      <c r="A66" s="42" t="s">
        <v>8</v>
      </c>
      <c r="B66" s="23" t="s">
        <v>56</v>
      </c>
      <c r="C66" s="5"/>
      <c r="D66" s="3">
        <v>0</v>
      </c>
      <c r="E66" s="3">
        <v>4</v>
      </c>
      <c r="F66" s="3">
        <v>0</v>
      </c>
      <c r="G66" s="136"/>
      <c r="H66" s="136"/>
    </row>
    <row r="67" spans="1:17" x14ac:dyDescent="0.2">
      <c r="A67" s="18" t="s">
        <v>9</v>
      </c>
      <c r="B67" s="23" t="s">
        <v>84</v>
      </c>
      <c r="C67" s="5"/>
      <c r="D67" s="3">
        <v>0</v>
      </c>
      <c r="E67" s="3">
        <v>4</v>
      </c>
      <c r="F67" s="3">
        <v>1</v>
      </c>
      <c r="G67" s="136"/>
      <c r="H67" s="136"/>
    </row>
    <row r="68" spans="1:17" x14ac:dyDescent="0.2">
      <c r="A68" s="18" t="s">
        <v>20</v>
      </c>
      <c r="B68" s="25" t="s">
        <v>57</v>
      </c>
      <c r="C68" s="5"/>
      <c r="D68" s="3">
        <v>0</v>
      </c>
      <c r="E68" s="3">
        <v>4</v>
      </c>
      <c r="F68" s="3">
        <v>2</v>
      </c>
      <c r="G68" s="131"/>
      <c r="H68" s="131"/>
    </row>
    <row r="69" spans="1:17" x14ac:dyDescent="0.2">
      <c r="A69" s="18" t="s">
        <v>21</v>
      </c>
      <c r="B69" s="25" t="s">
        <v>0</v>
      </c>
      <c r="C69" s="5"/>
      <c r="D69" s="3">
        <v>0</v>
      </c>
      <c r="E69" s="3">
        <v>4</v>
      </c>
      <c r="F69" s="3">
        <v>3</v>
      </c>
      <c r="G69" s="131"/>
      <c r="H69" s="131"/>
    </row>
    <row r="70" spans="1:17" x14ac:dyDescent="0.2">
      <c r="A70" s="18" t="s">
        <v>10</v>
      </c>
      <c r="B70" s="23" t="s">
        <v>222</v>
      </c>
      <c r="C70" s="5"/>
      <c r="D70" s="3">
        <v>0</v>
      </c>
      <c r="E70" s="3">
        <v>4</v>
      </c>
      <c r="F70" s="3">
        <v>4</v>
      </c>
      <c r="G70" s="136"/>
      <c r="H70" s="136"/>
    </row>
    <row r="71" spans="1:17" ht="12.75" customHeight="1" x14ac:dyDescent="0.2">
      <c r="A71" s="18" t="s">
        <v>28</v>
      </c>
      <c r="B71" s="25" t="s">
        <v>223</v>
      </c>
      <c r="C71" s="5"/>
      <c r="D71" s="3">
        <v>0</v>
      </c>
      <c r="E71" s="3">
        <v>4</v>
      </c>
      <c r="F71" s="3">
        <v>5</v>
      </c>
      <c r="G71" s="131"/>
      <c r="H71" s="131"/>
    </row>
    <row r="72" spans="1:17" x14ac:dyDescent="0.2">
      <c r="A72" s="18" t="s">
        <v>29</v>
      </c>
      <c r="B72" s="25" t="s">
        <v>224</v>
      </c>
      <c r="C72" s="4"/>
      <c r="D72" s="3">
        <v>0</v>
      </c>
      <c r="E72" s="3">
        <v>4</v>
      </c>
      <c r="F72" s="3">
        <v>6</v>
      </c>
      <c r="G72" s="131"/>
      <c r="H72" s="131"/>
    </row>
    <row r="73" spans="1:17" x14ac:dyDescent="0.2">
      <c r="A73" s="18" t="s">
        <v>30</v>
      </c>
      <c r="B73" s="25" t="s">
        <v>225</v>
      </c>
      <c r="C73" s="4"/>
      <c r="D73" s="3">
        <v>0</v>
      </c>
      <c r="E73" s="3">
        <v>4</v>
      </c>
      <c r="F73" s="3">
        <v>7</v>
      </c>
      <c r="G73" s="131"/>
      <c r="H73" s="131"/>
      <c r="J73" s="140"/>
      <c r="N73" s="140"/>
      <c r="P73" s="150"/>
      <c r="Q73" s="134"/>
    </row>
    <row r="74" spans="1:17" x14ac:dyDescent="0.2">
      <c r="A74" s="18" t="s">
        <v>11</v>
      </c>
      <c r="B74" s="23" t="s">
        <v>85</v>
      </c>
      <c r="C74" s="5"/>
      <c r="D74" s="3">
        <v>0</v>
      </c>
      <c r="E74" s="3">
        <v>4</v>
      </c>
      <c r="F74" s="3">
        <v>8</v>
      </c>
      <c r="G74" s="136">
        <v>2067238</v>
      </c>
      <c r="H74" s="136">
        <v>2846933</v>
      </c>
      <c r="L74" s="134"/>
      <c r="N74" s="148"/>
      <c r="P74" s="137"/>
    </row>
    <row r="75" spans="1:17" x14ac:dyDescent="0.2">
      <c r="A75" s="18" t="s">
        <v>58</v>
      </c>
      <c r="B75" s="25" t="s">
        <v>59</v>
      </c>
      <c r="C75" s="4"/>
      <c r="D75" s="3">
        <v>0</v>
      </c>
      <c r="E75" s="3">
        <v>4</v>
      </c>
      <c r="F75" s="3">
        <v>9</v>
      </c>
      <c r="G75" s="131">
        <v>1987788</v>
      </c>
      <c r="H75" s="131">
        <v>1963012</v>
      </c>
      <c r="I75" s="134"/>
      <c r="L75" s="134"/>
      <c r="N75" s="148"/>
      <c r="P75" s="137"/>
    </row>
    <row r="76" spans="1:17" x14ac:dyDescent="0.2">
      <c r="A76" s="18" t="s">
        <v>60</v>
      </c>
      <c r="B76" s="25" t="s">
        <v>61</v>
      </c>
      <c r="C76" s="4"/>
      <c r="D76" s="3">
        <v>0</v>
      </c>
      <c r="E76" s="3">
        <v>5</v>
      </c>
      <c r="F76" s="3">
        <v>0</v>
      </c>
      <c r="G76" s="131">
        <v>74208</v>
      </c>
      <c r="H76" s="131">
        <v>883921</v>
      </c>
      <c r="I76" s="147"/>
      <c r="J76" s="140"/>
      <c r="K76" s="137"/>
      <c r="L76" s="140"/>
    </row>
    <row r="77" spans="1:17" x14ac:dyDescent="0.2">
      <c r="A77" s="18" t="s">
        <v>12</v>
      </c>
      <c r="B77" s="23" t="s">
        <v>86</v>
      </c>
      <c r="C77" s="4"/>
      <c r="D77" s="3">
        <v>0</v>
      </c>
      <c r="E77" s="3">
        <v>5</v>
      </c>
      <c r="F77" s="3">
        <v>1</v>
      </c>
      <c r="G77" s="136">
        <v>5048469</v>
      </c>
      <c r="H77" s="136">
        <v>5053955</v>
      </c>
      <c r="I77" s="147"/>
      <c r="J77" s="149"/>
      <c r="N77" s="148"/>
      <c r="P77" s="134"/>
      <c r="Q77" s="148"/>
    </row>
    <row r="78" spans="1:17" x14ac:dyDescent="0.2">
      <c r="A78" s="18" t="s">
        <v>46</v>
      </c>
      <c r="B78" s="25" t="s">
        <v>62</v>
      </c>
      <c r="C78" s="5"/>
      <c r="D78" s="3">
        <v>0</v>
      </c>
      <c r="E78" s="3">
        <v>5</v>
      </c>
      <c r="F78" s="3">
        <v>2</v>
      </c>
      <c r="G78" s="131">
        <v>5048469</v>
      </c>
      <c r="H78" s="131">
        <v>5053955</v>
      </c>
      <c r="I78" s="134"/>
      <c r="N78" s="148"/>
      <c r="Q78" s="148"/>
    </row>
    <row r="79" spans="1:17" x14ac:dyDescent="0.2">
      <c r="A79" s="18" t="s">
        <v>47</v>
      </c>
      <c r="B79" s="25" t="s">
        <v>63</v>
      </c>
      <c r="C79" s="6"/>
      <c r="D79" s="3">
        <v>0</v>
      </c>
      <c r="E79" s="3">
        <v>5</v>
      </c>
      <c r="F79" s="3">
        <v>3</v>
      </c>
      <c r="G79" s="131"/>
      <c r="H79" s="131"/>
      <c r="N79" s="148"/>
      <c r="Q79" s="148"/>
    </row>
    <row r="80" spans="1:17" x14ac:dyDescent="0.2">
      <c r="A80" s="32" t="s">
        <v>64</v>
      </c>
      <c r="B80" s="35" t="s">
        <v>87</v>
      </c>
      <c r="C80" s="6"/>
      <c r="D80" s="3">
        <v>0</v>
      </c>
      <c r="E80" s="3">
        <v>5</v>
      </c>
      <c r="F80" s="3">
        <v>4</v>
      </c>
      <c r="G80" s="136">
        <v>5473711</v>
      </c>
      <c r="H80" s="136">
        <v>7346695</v>
      </c>
      <c r="I80" s="132"/>
      <c r="N80" s="148"/>
      <c r="Q80" s="148"/>
    </row>
    <row r="81" spans="1:24" x14ac:dyDescent="0.2">
      <c r="A81" s="27"/>
      <c r="B81" s="4"/>
      <c r="C81" s="4"/>
      <c r="D81" s="3"/>
      <c r="E81" s="3"/>
      <c r="F81" s="3"/>
      <c r="G81" s="131"/>
      <c r="H81" s="131"/>
      <c r="I81" s="147"/>
      <c r="J81" s="149"/>
      <c r="N81" s="148"/>
      <c r="P81" s="134"/>
      <c r="Q81" s="148"/>
      <c r="S81" s="148"/>
    </row>
    <row r="82" spans="1:24" x14ac:dyDescent="0.2">
      <c r="A82" s="32" t="s">
        <v>53</v>
      </c>
      <c r="B82" s="5" t="s">
        <v>226</v>
      </c>
      <c r="C82" s="5"/>
      <c r="D82" s="3">
        <v>0</v>
      </c>
      <c r="E82" s="3">
        <v>5</v>
      </c>
      <c r="F82" s="3">
        <v>5</v>
      </c>
      <c r="G82" s="169">
        <v>2990257.2423999999</v>
      </c>
      <c r="H82" s="169">
        <v>3545540.3957000002</v>
      </c>
      <c r="I82" s="147"/>
      <c r="J82" s="149"/>
      <c r="N82" s="148"/>
      <c r="P82" s="134"/>
      <c r="Q82" s="148"/>
      <c r="S82" s="148"/>
    </row>
    <row r="83" spans="1:24" x14ac:dyDescent="0.2">
      <c r="A83" s="27"/>
      <c r="B83" s="5"/>
      <c r="C83" s="5"/>
      <c r="D83" s="3"/>
      <c r="E83" s="3"/>
      <c r="F83" s="3"/>
      <c r="G83" s="131"/>
      <c r="H83" s="131"/>
      <c r="L83" s="148"/>
      <c r="N83" s="148"/>
      <c r="S83" s="148"/>
    </row>
    <row r="84" spans="1:24" x14ac:dyDescent="0.2">
      <c r="A84" s="32" t="s">
        <v>67</v>
      </c>
      <c r="B84" s="5" t="s">
        <v>88</v>
      </c>
      <c r="C84" s="5"/>
      <c r="D84" s="3">
        <v>0</v>
      </c>
      <c r="E84" s="3">
        <v>5</v>
      </c>
      <c r="F84" s="3">
        <v>6</v>
      </c>
      <c r="G84" s="170">
        <v>1.8323</v>
      </c>
      <c r="H84" s="170">
        <v>2.0720999999999998</v>
      </c>
      <c r="N84" s="148"/>
    </row>
    <row r="85" spans="1:24" x14ac:dyDescent="0.2">
      <c r="A85" s="32"/>
      <c r="B85" s="5"/>
      <c r="C85" s="5"/>
      <c r="D85" s="3"/>
      <c r="E85" s="3"/>
      <c r="F85" s="3"/>
      <c r="G85" s="131"/>
      <c r="H85" s="131"/>
      <c r="J85" s="152"/>
      <c r="K85" s="153"/>
      <c r="L85" s="152"/>
      <c r="M85" s="152"/>
      <c r="N85" s="152"/>
    </row>
    <row r="86" spans="1:24" x14ac:dyDescent="0.2">
      <c r="A86" s="32" t="s">
        <v>68</v>
      </c>
      <c r="B86" s="5" t="s">
        <v>77</v>
      </c>
      <c r="C86" s="5"/>
      <c r="D86" s="3">
        <v>0</v>
      </c>
      <c r="E86" s="3">
        <v>5</v>
      </c>
      <c r="F86" s="3">
        <v>7</v>
      </c>
      <c r="G86" s="136"/>
      <c r="H86" s="136"/>
      <c r="J86" s="152"/>
      <c r="K86" s="153"/>
      <c r="L86" s="152"/>
      <c r="M86" s="152"/>
      <c r="N86" s="154"/>
    </row>
    <row r="87" spans="1:24" x14ac:dyDescent="0.2">
      <c r="A87" s="41" t="s">
        <v>7</v>
      </c>
      <c r="B87" s="23" t="s">
        <v>75</v>
      </c>
      <c r="C87" s="5"/>
      <c r="D87" s="3">
        <v>0</v>
      </c>
      <c r="E87" s="3">
        <v>5</v>
      </c>
      <c r="F87" s="3">
        <v>8</v>
      </c>
      <c r="G87" s="131"/>
      <c r="H87" s="131"/>
      <c r="J87" s="152"/>
      <c r="K87" s="153"/>
      <c r="L87" s="152"/>
      <c r="M87" s="152"/>
      <c r="N87" s="154"/>
    </row>
    <row r="88" spans="1:24" x14ac:dyDescent="0.2">
      <c r="A88" s="41" t="s">
        <v>8</v>
      </c>
      <c r="B88" s="23" t="s">
        <v>76</v>
      </c>
      <c r="C88" s="5"/>
      <c r="D88" s="3">
        <v>0</v>
      </c>
      <c r="E88" s="3">
        <v>5</v>
      </c>
      <c r="F88" s="3">
        <v>9</v>
      </c>
      <c r="G88" s="131"/>
      <c r="H88" s="131"/>
      <c r="J88" s="152"/>
      <c r="K88" s="153"/>
      <c r="L88" s="152"/>
      <c r="M88" s="152"/>
      <c r="N88" s="154"/>
    </row>
    <row r="89" spans="1:24" x14ac:dyDescent="0.2">
      <c r="G89" s="132"/>
      <c r="H89" s="132"/>
      <c r="I89" s="132"/>
      <c r="J89" s="152"/>
      <c r="K89" s="153"/>
      <c r="L89" s="152"/>
      <c r="M89" s="152"/>
      <c r="N89" s="154"/>
    </row>
    <row r="90" spans="1:24" customFormat="1" ht="51" x14ac:dyDescent="0.2">
      <c r="A90" s="8"/>
      <c r="B90" s="12" t="s">
        <v>279</v>
      </c>
      <c r="C90" s="12"/>
      <c r="D90" s="36"/>
      <c r="E90" s="37"/>
      <c r="F90" s="37"/>
      <c r="G90" s="36" t="s">
        <v>69</v>
      </c>
      <c r="H90" s="39" t="s">
        <v>70</v>
      </c>
      <c r="I90" s="13"/>
      <c r="J90" s="155"/>
      <c r="K90" s="156"/>
      <c r="L90" s="155"/>
      <c r="M90" s="155"/>
      <c r="N90" s="157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customFormat="1" ht="12.75" customHeight="1" x14ac:dyDescent="0.2">
      <c r="A91" s="8"/>
      <c r="B91" s="12" t="s">
        <v>287</v>
      </c>
      <c r="C91" s="12"/>
      <c r="D91" s="12"/>
      <c r="E91" s="12"/>
      <c r="F91" s="12"/>
      <c r="G91" s="38"/>
      <c r="H91" s="167" t="s">
        <v>278</v>
      </c>
      <c r="I91" s="168"/>
      <c r="J91" s="12"/>
      <c r="K91" s="13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3" spans="1:24" x14ac:dyDescent="0.2">
      <c r="G93" s="132"/>
    </row>
  </sheetData>
  <mergeCells count="16">
    <mergeCell ref="A1:F1"/>
    <mergeCell ref="A5:F5"/>
    <mergeCell ref="A7:F7"/>
    <mergeCell ref="A9:F9"/>
    <mergeCell ref="G9:H9"/>
    <mergeCell ref="G11:H11"/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</mergeCells>
  <phoneticPr fontId="0" type="noConversion"/>
  <pageMargins left="0.25" right="0.25" top="0.75" bottom="0.75" header="0.3" footer="0.3"/>
  <pageSetup paperSize="9" scale="59" fitToWidth="0" orientation="portrait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opLeftCell="A52" workbookViewId="0">
      <selection activeCell="G22" sqref="G22"/>
    </sheetView>
  </sheetViews>
  <sheetFormatPr defaultColWidth="8.85546875" defaultRowHeight="12.75" x14ac:dyDescent="0.2"/>
  <cols>
    <col min="1" max="1" width="8" style="71" customWidth="1"/>
    <col min="2" max="2" width="64.28515625" style="71" customWidth="1"/>
    <col min="3" max="3" width="5" style="1" customWidth="1"/>
    <col min="4" max="6" width="3" style="1" customWidth="1"/>
    <col min="7" max="7" width="15" style="1" customWidth="1"/>
    <col min="8" max="8" width="15" style="134" customWidth="1"/>
    <col min="9" max="9" width="3.140625" style="1" customWidth="1"/>
    <col min="10" max="10" width="8.85546875" style="1"/>
    <col min="11" max="11" width="19" style="132" bestFit="1" customWidth="1"/>
    <col min="12" max="16384" width="8.85546875" style="1"/>
  </cols>
  <sheetData>
    <row r="1" spans="1:8" x14ac:dyDescent="0.2">
      <c r="A1" s="43" t="str">
        <f>'BS OIF LILIUM GLOBAL'!A1</f>
        <v>OIF LILIUM GLOBAL</v>
      </c>
      <c r="B1" s="44"/>
      <c r="C1" s="56"/>
      <c r="D1" s="56"/>
      <c r="E1" s="65"/>
      <c r="F1" s="65"/>
      <c r="G1" s="52"/>
      <c r="H1" s="51"/>
    </row>
    <row r="2" spans="1:8" x14ac:dyDescent="0.2">
      <c r="A2" s="55" t="s">
        <v>98</v>
      </c>
      <c r="B2" s="55"/>
      <c r="C2" s="55"/>
      <c r="D2" s="55"/>
      <c r="E2" s="46"/>
      <c r="F2" s="46"/>
      <c r="G2" s="46"/>
      <c r="H2" s="47" t="s">
        <v>209</v>
      </c>
    </row>
    <row r="3" spans="1:8" x14ac:dyDescent="0.2">
      <c r="A3" s="48" t="s">
        <v>276</v>
      </c>
      <c r="B3" s="49"/>
      <c r="C3" s="61"/>
      <c r="D3" s="61"/>
      <c r="E3" s="66"/>
      <c r="F3" s="66"/>
      <c r="G3" s="59"/>
      <c r="H3" s="59"/>
    </row>
    <row r="4" spans="1:8" x14ac:dyDescent="0.2">
      <c r="A4" s="55" t="s">
        <v>154</v>
      </c>
      <c r="B4" s="55"/>
      <c r="C4" s="55"/>
      <c r="D4" s="55"/>
      <c r="E4" s="46"/>
      <c r="F4" s="46"/>
      <c r="G4" s="46"/>
      <c r="H4" s="47" t="s">
        <v>89</v>
      </c>
    </row>
    <row r="5" spans="1:8" x14ac:dyDescent="0.2">
      <c r="A5" s="189" t="str">
        <f>naziv_drustva</f>
        <v>LILIUM ASSET MANAGEMENT D.O.O. SARAJEVO</v>
      </c>
      <c r="B5" s="189"/>
      <c r="C5" s="189"/>
      <c r="D5" s="189"/>
      <c r="E5" s="189"/>
      <c r="F5" s="189"/>
      <c r="G5" s="58"/>
      <c r="H5" s="58"/>
    </row>
    <row r="6" spans="1:8" x14ac:dyDescent="0.2">
      <c r="A6" s="55" t="s">
        <v>90</v>
      </c>
      <c r="B6" s="55"/>
      <c r="C6" s="55"/>
      <c r="D6" s="55"/>
      <c r="E6" s="46"/>
      <c r="F6" s="46"/>
      <c r="G6" s="46"/>
      <c r="H6" s="47" t="s">
        <v>91</v>
      </c>
    </row>
    <row r="7" spans="1:8" x14ac:dyDescent="0.2">
      <c r="A7" s="189" t="str">
        <f>mat_drustva</f>
        <v xml:space="preserve"> 4201337670008</v>
      </c>
      <c r="B7" s="189"/>
      <c r="C7" s="189"/>
      <c r="D7" s="189"/>
      <c r="E7" s="189"/>
      <c r="F7" s="189"/>
      <c r="G7" s="59"/>
      <c r="H7" s="53"/>
    </row>
    <row r="8" spans="1:8" x14ac:dyDescent="0.2">
      <c r="A8" s="55" t="s">
        <v>92</v>
      </c>
      <c r="B8" s="55"/>
      <c r="C8" s="55"/>
      <c r="D8" s="55"/>
      <c r="E8" s="46"/>
      <c r="F8" s="46"/>
      <c r="G8" s="46"/>
      <c r="H8" s="47" t="s">
        <v>210</v>
      </c>
    </row>
    <row r="9" spans="1:8" x14ac:dyDescent="0.2">
      <c r="A9" s="189" t="str">
        <f>reg_fonda</f>
        <v>JP-N-032-07</v>
      </c>
      <c r="B9" s="189"/>
      <c r="C9" s="189"/>
      <c r="D9" s="189"/>
      <c r="E9" s="189"/>
      <c r="F9" s="189"/>
      <c r="G9" s="190" t="s">
        <v>211</v>
      </c>
      <c r="H9" s="190"/>
    </row>
    <row r="10" spans="1:8" x14ac:dyDescent="0.2">
      <c r="A10" s="55" t="s">
        <v>94</v>
      </c>
      <c r="B10" s="55"/>
      <c r="C10" s="55"/>
      <c r="D10" s="55"/>
      <c r="E10" s="47"/>
      <c r="F10" s="47"/>
      <c r="G10" s="47"/>
      <c r="H10" s="47" t="s">
        <v>95</v>
      </c>
    </row>
    <row r="11" spans="1:8" x14ac:dyDescent="0.2">
      <c r="A11" s="53"/>
      <c r="B11" s="141"/>
      <c r="C11" s="69"/>
      <c r="D11" s="69"/>
      <c r="E11" s="66"/>
      <c r="F11" s="66"/>
      <c r="G11" s="172"/>
      <c r="H11" s="172"/>
    </row>
    <row r="12" spans="1:8" x14ac:dyDescent="0.2">
      <c r="A12" s="55" t="s">
        <v>208</v>
      </c>
      <c r="B12" s="55"/>
      <c r="C12" s="55"/>
      <c r="D12" s="55"/>
      <c r="E12" s="47"/>
      <c r="F12" s="47"/>
      <c r="G12" s="47"/>
      <c r="H12" s="47" t="s">
        <v>96</v>
      </c>
    </row>
    <row r="15" spans="1:8" x14ac:dyDescent="0.2">
      <c r="A15" s="176" t="s">
        <v>228</v>
      </c>
      <c r="B15" s="176"/>
      <c r="C15" s="176"/>
      <c r="D15" s="176"/>
      <c r="E15" s="176"/>
      <c r="F15" s="176"/>
      <c r="G15" s="176"/>
      <c r="H15" s="176"/>
    </row>
    <row r="16" spans="1:8" x14ac:dyDescent="0.2">
      <c r="A16" s="165" t="s">
        <v>274</v>
      </c>
      <c r="B16" s="166"/>
      <c r="C16" s="12"/>
      <c r="D16" s="158"/>
      <c r="E16" s="158"/>
      <c r="F16" s="63"/>
      <c r="G16" s="12"/>
      <c r="H16" s="160"/>
    </row>
    <row r="17" spans="1:11" x14ac:dyDescent="0.2">
      <c r="A17" s="195" t="s">
        <v>283</v>
      </c>
      <c r="B17" s="195"/>
      <c r="C17" s="195"/>
      <c r="D17" s="195"/>
      <c r="E17" s="195"/>
      <c r="F17" s="195"/>
      <c r="G17" s="195"/>
      <c r="H17" s="195"/>
      <c r="I17" s="195"/>
    </row>
    <row r="18" spans="1:11" x14ac:dyDescent="0.2">
      <c r="B18" s="72"/>
      <c r="C18" s="62"/>
      <c r="D18" s="62"/>
      <c r="E18" s="62"/>
      <c r="F18" s="62"/>
      <c r="G18" s="62"/>
      <c r="H18" s="162" t="s">
        <v>71</v>
      </c>
      <c r="K18" s="88"/>
    </row>
    <row r="19" spans="1:11" ht="38.25" x14ac:dyDescent="0.2">
      <c r="A19" s="73" t="s">
        <v>1</v>
      </c>
      <c r="B19" s="74" t="s">
        <v>2</v>
      </c>
      <c r="C19" s="16" t="s">
        <v>79</v>
      </c>
      <c r="D19" s="194" t="s">
        <v>3</v>
      </c>
      <c r="E19" s="192"/>
      <c r="F19" s="193"/>
      <c r="G19" s="101" t="s">
        <v>284</v>
      </c>
      <c r="H19" s="143" t="s">
        <v>285</v>
      </c>
      <c r="I19" s="134"/>
    </row>
    <row r="20" spans="1:11" x14ac:dyDescent="0.2">
      <c r="A20" s="75">
        <v>1</v>
      </c>
      <c r="B20" s="76">
        <v>2</v>
      </c>
      <c r="C20" s="20">
        <v>3</v>
      </c>
      <c r="D20" s="191">
        <v>4</v>
      </c>
      <c r="E20" s="192"/>
      <c r="F20" s="193"/>
      <c r="G20" s="64">
        <v>5</v>
      </c>
      <c r="H20" s="163">
        <v>6</v>
      </c>
    </row>
    <row r="21" spans="1:11" x14ac:dyDescent="0.2">
      <c r="A21" s="75"/>
      <c r="B21" s="77" t="s">
        <v>229</v>
      </c>
      <c r="C21" s="20"/>
      <c r="D21" s="191"/>
      <c r="E21" s="192"/>
      <c r="F21" s="193"/>
      <c r="G21" s="135"/>
      <c r="H21" s="164"/>
      <c r="I21" s="132"/>
    </row>
    <row r="22" spans="1:11" x14ac:dyDescent="0.2">
      <c r="A22" s="32" t="s">
        <v>66</v>
      </c>
      <c r="B22" s="78" t="s">
        <v>99</v>
      </c>
      <c r="C22" s="5"/>
      <c r="D22" s="3">
        <v>2</v>
      </c>
      <c r="E22" s="3">
        <v>0</v>
      </c>
      <c r="F22" s="3">
        <v>1</v>
      </c>
      <c r="G22" s="136">
        <v>1497654</v>
      </c>
      <c r="H22" s="136">
        <v>2126216</v>
      </c>
      <c r="I22" s="137"/>
    </row>
    <row r="23" spans="1:11" x14ac:dyDescent="0.2">
      <c r="A23" s="27" t="s">
        <v>7</v>
      </c>
      <c r="B23" s="79" t="s">
        <v>100</v>
      </c>
      <c r="C23" s="5"/>
      <c r="D23" s="3">
        <v>2</v>
      </c>
      <c r="E23" s="3">
        <v>0</v>
      </c>
      <c r="F23" s="3">
        <v>2</v>
      </c>
      <c r="G23" s="131"/>
      <c r="H23" s="131"/>
      <c r="I23" s="137"/>
    </row>
    <row r="24" spans="1:11" x14ac:dyDescent="0.2">
      <c r="A24" s="27" t="s">
        <v>54</v>
      </c>
      <c r="B24" s="79" t="s">
        <v>230</v>
      </c>
      <c r="C24" s="5"/>
      <c r="D24" s="3">
        <v>2</v>
      </c>
      <c r="E24" s="3">
        <v>0</v>
      </c>
      <c r="F24" s="3">
        <v>3</v>
      </c>
      <c r="G24" s="131"/>
      <c r="H24" s="131"/>
      <c r="I24" s="132"/>
    </row>
    <row r="25" spans="1:11" ht="25.5" x14ac:dyDescent="0.2">
      <c r="A25" s="27" t="s">
        <v>55</v>
      </c>
      <c r="B25" s="79" t="s">
        <v>231</v>
      </c>
      <c r="C25" s="5"/>
      <c r="D25" s="3">
        <v>2</v>
      </c>
      <c r="E25" s="3">
        <v>0</v>
      </c>
      <c r="F25" s="3">
        <v>4</v>
      </c>
      <c r="G25" s="131"/>
      <c r="H25" s="131"/>
      <c r="I25" s="132"/>
    </row>
    <row r="26" spans="1:11" ht="25.5" x14ac:dyDescent="0.2">
      <c r="A26" s="27" t="s">
        <v>101</v>
      </c>
      <c r="B26" s="79" t="s">
        <v>232</v>
      </c>
      <c r="C26" s="5"/>
      <c r="D26" s="3">
        <v>2</v>
      </c>
      <c r="E26" s="3">
        <v>0</v>
      </c>
      <c r="F26" s="3">
        <v>5</v>
      </c>
      <c r="G26" s="131"/>
      <c r="H26" s="131"/>
      <c r="I26" s="132"/>
    </row>
    <row r="27" spans="1:11" x14ac:dyDescent="0.2">
      <c r="A27" s="27" t="s">
        <v>8</v>
      </c>
      <c r="B27" s="79" t="s">
        <v>102</v>
      </c>
      <c r="C27" s="5"/>
      <c r="D27" s="3">
        <v>2</v>
      </c>
      <c r="E27" s="3">
        <v>0</v>
      </c>
      <c r="F27" s="3">
        <v>6</v>
      </c>
      <c r="G27" s="131"/>
      <c r="H27" s="131"/>
      <c r="I27" s="132"/>
    </row>
    <row r="28" spans="1:11" x14ac:dyDescent="0.2">
      <c r="A28" s="27" t="s">
        <v>9</v>
      </c>
      <c r="B28" s="79" t="s">
        <v>233</v>
      </c>
      <c r="C28" s="5"/>
      <c r="D28" s="3">
        <v>2</v>
      </c>
      <c r="E28" s="3">
        <v>0</v>
      </c>
      <c r="F28" s="3">
        <v>7</v>
      </c>
      <c r="G28" s="131">
        <v>46170</v>
      </c>
      <c r="H28" s="131">
        <v>31099</v>
      </c>
      <c r="I28" s="137"/>
    </row>
    <row r="29" spans="1:11" x14ac:dyDescent="0.2">
      <c r="A29" s="27" t="s">
        <v>20</v>
      </c>
      <c r="B29" s="79" t="s">
        <v>234</v>
      </c>
      <c r="C29" s="5"/>
      <c r="D29" s="3">
        <v>2</v>
      </c>
      <c r="E29" s="3">
        <v>0</v>
      </c>
      <c r="F29" s="3">
        <v>8</v>
      </c>
      <c r="G29" s="131"/>
      <c r="H29" s="131"/>
      <c r="I29" s="132"/>
    </row>
    <row r="30" spans="1:11" ht="25.5" x14ac:dyDescent="0.2">
      <c r="A30" s="27" t="s">
        <v>21</v>
      </c>
      <c r="B30" s="79" t="s">
        <v>235</v>
      </c>
      <c r="C30" s="5"/>
      <c r="D30" s="3">
        <v>2</v>
      </c>
      <c r="E30" s="3">
        <v>0</v>
      </c>
      <c r="F30" s="3">
        <v>9</v>
      </c>
      <c r="G30" s="131"/>
      <c r="H30" s="131"/>
      <c r="I30" s="132"/>
    </row>
    <row r="31" spans="1:11" ht="25.5" x14ac:dyDescent="0.2">
      <c r="A31" s="27" t="s">
        <v>103</v>
      </c>
      <c r="B31" s="79" t="s">
        <v>236</v>
      </c>
      <c r="C31" s="5"/>
      <c r="D31" s="3">
        <v>2</v>
      </c>
      <c r="E31" s="3">
        <v>1</v>
      </c>
      <c r="F31" s="3">
        <v>0</v>
      </c>
      <c r="G31" s="131">
        <v>46170</v>
      </c>
      <c r="H31" s="131">
        <v>31099</v>
      </c>
      <c r="I31" s="132"/>
    </row>
    <row r="32" spans="1:11" x14ac:dyDescent="0.2">
      <c r="A32" s="27" t="s">
        <v>104</v>
      </c>
      <c r="B32" s="79" t="s">
        <v>105</v>
      </c>
      <c r="C32" s="5"/>
      <c r="D32" s="3">
        <v>2</v>
      </c>
      <c r="E32" s="3">
        <v>1</v>
      </c>
      <c r="F32" s="3">
        <v>1</v>
      </c>
      <c r="G32" s="131"/>
      <c r="H32" s="131"/>
      <c r="I32" s="132"/>
    </row>
    <row r="33" spans="1:10" x14ac:dyDescent="0.2">
      <c r="A33" s="27" t="s">
        <v>10</v>
      </c>
      <c r="B33" s="79" t="s">
        <v>237</v>
      </c>
      <c r="C33" s="5"/>
      <c r="D33" s="3">
        <v>2</v>
      </c>
      <c r="E33" s="3">
        <v>1</v>
      </c>
      <c r="F33" s="3">
        <v>2</v>
      </c>
      <c r="G33" s="131">
        <v>1451484</v>
      </c>
      <c r="H33" s="131">
        <v>2095117</v>
      </c>
      <c r="I33" s="137"/>
      <c r="J33" s="132"/>
    </row>
    <row r="34" spans="1:10" x14ac:dyDescent="0.2">
      <c r="A34" s="27" t="s">
        <v>28</v>
      </c>
      <c r="B34" s="79" t="s">
        <v>238</v>
      </c>
      <c r="C34" s="5"/>
      <c r="D34" s="3">
        <v>2</v>
      </c>
      <c r="E34" s="3">
        <v>1</v>
      </c>
      <c r="F34" s="3">
        <v>3</v>
      </c>
      <c r="G34" s="131">
        <v>1451484</v>
      </c>
      <c r="H34" s="131">
        <v>2095117</v>
      </c>
      <c r="I34" s="132"/>
    </row>
    <row r="35" spans="1:10" x14ac:dyDescent="0.2">
      <c r="A35" s="27" t="s">
        <v>29</v>
      </c>
      <c r="B35" s="79" t="s">
        <v>239</v>
      </c>
      <c r="C35" s="5"/>
      <c r="D35" s="3">
        <v>2</v>
      </c>
      <c r="E35" s="3">
        <v>1</v>
      </c>
      <c r="F35" s="3">
        <v>4</v>
      </c>
      <c r="G35" s="131"/>
      <c r="H35" s="131"/>
      <c r="I35" s="132"/>
    </row>
    <row r="36" spans="1:10" x14ac:dyDescent="0.2">
      <c r="A36" s="27" t="s">
        <v>30</v>
      </c>
      <c r="B36" s="79" t="s">
        <v>106</v>
      </c>
      <c r="C36" s="5"/>
      <c r="D36" s="3">
        <v>2</v>
      </c>
      <c r="E36" s="3">
        <v>1</v>
      </c>
      <c r="F36" s="3">
        <v>5</v>
      </c>
      <c r="G36" s="131"/>
      <c r="H36" s="131"/>
      <c r="I36" s="132"/>
    </row>
    <row r="37" spans="1:10" x14ac:dyDescent="0.2">
      <c r="A37" s="27" t="s">
        <v>11</v>
      </c>
      <c r="B37" s="79" t="s">
        <v>107</v>
      </c>
      <c r="C37" s="5"/>
      <c r="D37" s="3">
        <v>2</v>
      </c>
      <c r="E37" s="3">
        <v>1</v>
      </c>
      <c r="F37" s="3">
        <v>6</v>
      </c>
      <c r="G37" s="131"/>
      <c r="H37" s="131"/>
      <c r="I37" s="137"/>
    </row>
    <row r="38" spans="1:10" x14ac:dyDescent="0.2">
      <c r="A38" s="27" t="s">
        <v>12</v>
      </c>
      <c r="B38" s="79" t="s">
        <v>108</v>
      </c>
      <c r="C38" s="5"/>
      <c r="D38" s="3">
        <v>2</v>
      </c>
      <c r="E38" s="3">
        <v>1</v>
      </c>
      <c r="F38" s="3">
        <v>7</v>
      </c>
      <c r="G38" s="131"/>
      <c r="H38" s="131"/>
      <c r="I38" s="137"/>
    </row>
    <row r="39" spans="1:10" x14ac:dyDescent="0.2">
      <c r="A39" s="27"/>
      <c r="B39" s="80"/>
      <c r="C39" s="5"/>
      <c r="D39" s="173"/>
      <c r="E39" s="174"/>
      <c r="F39" s="175"/>
      <c r="G39" s="131"/>
      <c r="H39" s="131"/>
      <c r="I39" s="132"/>
    </row>
    <row r="40" spans="1:10" x14ac:dyDescent="0.2">
      <c r="A40" s="32" t="s">
        <v>65</v>
      </c>
      <c r="B40" s="81" t="s">
        <v>109</v>
      </c>
      <c r="C40" s="4"/>
      <c r="D40" s="3">
        <v>2</v>
      </c>
      <c r="E40" s="3">
        <v>1</v>
      </c>
      <c r="F40" s="3">
        <v>8</v>
      </c>
      <c r="G40" s="137">
        <v>1423446</v>
      </c>
      <c r="H40" s="137">
        <v>1242295</v>
      </c>
      <c r="I40" s="137"/>
    </row>
    <row r="41" spans="1:10" x14ac:dyDescent="0.2">
      <c r="A41" s="41" t="s">
        <v>7</v>
      </c>
      <c r="B41" s="82" t="s">
        <v>110</v>
      </c>
      <c r="C41" s="83"/>
      <c r="D41" s="3">
        <v>2</v>
      </c>
      <c r="E41" s="3">
        <v>1</v>
      </c>
      <c r="F41" s="3">
        <v>9</v>
      </c>
      <c r="G41" s="131">
        <v>47152</v>
      </c>
      <c r="H41" s="131">
        <v>60042</v>
      </c>
      <c r="I41" s="132"/>
    </row>
    <row r="42" spans="1:10" x14ac:dyDescent="0.2">
      <c r="A42" s="41" t="s">
        <v>8</v>
      </c>
      <c r="B42" s="82" t="s">
        <v>111</v>
      </c>
      <c r="C42" s="4"/>
      <c r="D42" s="3">
        <v>2</v>
      </c>
      <c r="E42" s="3">
        <v>2</v>
      </c>
      <c r="F42" s="3">
        <v>0</v>
      </c>
      <c r="G42" s="131">
        <v>374</v>
      </c>
      <c r="H42" s="131">
        <v>3419</v>
      </c>
      <c r="I42" s="132"/>
    </row>
    <row r="43" spans="1:10" x14ac:dyDescent="0.2">
      <c r="A43" s="41" t="s">
        <v>9</v>
      </c>
      <c r="B43" s="82" t="s">
        <v>112</v>
      </c>
      <c r="C43" s="4"/>
      <c r="D43" s="3">
        <v>2</v>
      </c>
      <c r="E43" s="3">
        <v>2</v>
      </c>
      <c r="F43" s="3">
        <v>1</v>
      </c>
      <c r="G43" s="131"/>
      <c r="H43" s="131">
        <v>1037</v>
      </c>
      <c r="I43" s="132"/>
    </row>
    <row r="44" spans="1:10" x14ac:dyDescent="0.2">
      <c r="A44" s="41" t="s">
        <v>10</v>
      </c>
      <c r="B44" s="82" t="s">
        <v>113</v>
      </c>
      <c r="C44" s="5"/>
      <c r="D44" s="3">
        <v>2</v>
      </c>
      <c r="E44" s="3">
        <v>2</v>
      </c>
      <c r="F44" s="3">
        <v>2</v>
      </c>
      <c r="G44" s="131">
        <v>7200</v>
      </c>
      <c r="H44" s="131">
        <v>7200</v>
      </c>
      <c r="I44" s="132"/>
    </row>
    <row r="45" spans="1:10" x14ac:dyDescent="0.2">
      <c r="A45" s="41" t="s">
        <v>11</v>
      </c>
      <c r="B45" s="80" t="s">
        <v>114</v>
      </c>
      <c r="C45" s="4"/>
      <c r="D45" s="3">
        <v>2</v>
      </c>
      <c r="E45" s="3">
        <v>2</v>
      </c>
      <c r="F45" s="3">
        <v>3</v>
      </c>
      <c r="G45" s="131"/>
      <c r="H45" s="131"/>
      <c r="I45" s="132"/>
    </row>
    <row r="46" spans="1:10" ht="25.5" x14ac:dyDescent="0.2">
      <c r="A46" s="41" t="s">
        <v>12</v>
      </c>
      <c r="B46" s="80" t="s">
        <v>115</v>
      </c>
      <c r="C46" s="4"/>
      <c r="D46" s="3">
        <v>2</v>
      </c>
      <c r="E46" s="3">
        <v>2</v>
      </c>
      <c r="F46" s="3">
        <v>4</v>
      </c>
      <c r="G46" s="131">
        <v>3482</v>
      </c>
      <c r="H46" s="131">
        <v>2871</v>
      </c>
      <c r="I46" s="132"/>
    </row>
    <row r="47" spans="1:10" x14ac:dyDescent="0.2">
      <c r="A47" s="27" t="s">
        <v>13</v>
      </c>
      <c r="B47" s="79" t="s">
        <v>240</v>
      </c>
      <c r="C47" s="4"/>
      <c r="D47" s="3">
        <v>2</v>
      </c>
      <c r="E47" s="3">
        <v>2</v>
      </c>
      <c r="F47" s="3">
        <v>5</v>
      </c>
      <c r="G47" s="131">
        <v>139987</v>
      </c>
      <c r="H47" s="131">
        <v>10923</v>
      </c>
      <c r="I47" s="137"/>
    </row>
    <row r="48" spans="1:10" x14ac:dyDescent="0.2">
      <c r="A48" s="27" t="s">
        <v>116</v>
      </c>
      <c r="B48" s="79" t="s">
        <v>241</v>
      </c>
      <c r="C48" s="4"/>
      <c r="D48" s="3">
        <v>2</v>
      </c>
      <c r="E48" s="3">
        <v>2</v>
      </c>
      <c r="F48" s="3">
        <v>6</v>
      </c>
      <c r="G48" s="131"/>
      <c r="H48" s="131"/>
      <c r="I48" s="132"/>
    </row>
    <row r="49" spans="1:10" ht="25.5" x14ac:dyDescent="0.2">
      <c r="A49" s="27" t="s">
        <v>117</v>
      </c>
      <c r="B49" s="79" t="s">
        <v>242</v>
      </c>
      <c r="C49" s="4"/>
      <c r="D49" s="3">
        <v>2</v>
      </c>
      <c r="E49" s="3">
        <v>2</v>
      </c>
      <c r="F49" s="3">
        <v>7</v>
      </c>
      <c r="G49" s="131"/>
      <c r="H49" s="131"/>
      <c r="I49" s="132"/>
    </row>
    <row r="50" spans="1:10" ht="25.5" x14ac:dyDescent="0.2">
      <c r="A50" s="27" t="s">
        <v>118</v>
      </c>
      <c r="B50" s="79" t="s">
        <v>243</v>
      </c>
      <c r="C50" s="4"/>
      <c r="D50" s="3">
        <v>2</v>
      </c>
      <c r="E50" s="3">
        <v>2</v>
      </c>
      <c r="F50" s="3">
        <v>8</v>
      </c>
      <c r="G50" s="131">
        <v>139987</v>
      </c>
      <c r="H50" s="131">
        <v>10923</v>
      </c>
      <c r="I50" s="132"/>
    </row>
    <row r="51" spans="1:10" x14ac:dyDescent="0.2">
      <c r="A51" s="27" t="s">
        <v>119</v>
      </c>
      <c r="B51" s="79" t="s">
        <v>120</v>
      </c>
      <c r="C51" s="4"/>
      <c r="D51" s="3">
        <v>2</v>
      </c>
      <c r="E51" s="3">
        <v>2</v>
      </c>
      <c r="F51" s="3">
        <v>9</v>
      </c>
      <c r="G51" s="131"/>
      <c r="H51" s="136"/>
      <c r="I51" s="132"/>
    </row>
    <row r="52" spans="1:10" x14ac:dyDescent="0.2">
      <c r="A52" s="27" t="s">
        <v>15</v>
      </c>
      <c r="B52" s="79" t="s">
        <v>275</v>
      </c>
      <c r="C52" s="4"/>
      <c r="D52" s="3">
        <v>2</v>
      </c>
      <c r="E52" s="3">
        <v>3</v>
      </c>
      <c r="F52" s="3">
        <v>0</v>
      </c>
      <c r="G52" s="137">
        <v>772452</v>
      </c>
      <c r="H52" s="137">
        <v>1152904</v>
      </c>
      <c r="I52" s="137"/>
    </row>
    <row r="53" spans="1:10" x14ac:dyDescent="0.2">
      <c r="A53" s="27" t="s">
        <v>35</v>
      </c>
      <c r="B53" s="79" t="s">
        <v>244</v>
      </c>
      <c r="C53" s="4"/>
      <c r="D53" s="3">
        <v>2</v>
      </c>
      <c r="E53" s="3">
        <v>3</v>
      </c>
      <c r="F53" s="3">
        <v>1</v>
      </c>
      <c r="G53" s="131">
        <v>772452</v>
      </c>
      <c r="H53" s="131">
        <v>1152904</v>
      </c>
      <c r="I53" s="132"/>
    </row>
    <row r="54" spans="1:10" x14ac:dyDescent="0.2">
      <c r="A54" s="27" t="s">
        <v>36</v>
      </c>
      <c r="B54" s="79" t="s">
        <v>245</v>
      </c>
      <c r="C54" s="4"/>
      <c r="D54" s="3">
        <v>2</v>
      </c>
      <c r="E54" s="3">
        <v>3</v>
      </c>
      <c r="F54" s="3">
        <v>2</v>
      </c>
      <c r="G54" s="131"/>
      <c r="H54" s="131"/>
      <c r="I54" s="132"/>
    </row>
    <row r="55" spans="1:10" x14ac:dyDescent="0.2">
      <c r="A55" s="27" t="s">
        <v>37</v>
      </c>
      <c r="B55" s="79" t="s">
        <v>121</v>
      </c>
      <c r="C55" s="4"/>
      <c r="D55" s="3">
        <v>2</v>
      </c>
      <c r="E55" s="3">
        <v>3</v>
      </c>
      <c r="F55" s="3">
        <v>3</v>
      </c>
      <c r="G55" s="131"/>
      <c r="H55" s="131"/>
      <c r="I55" s="132"/>
    </row>
    <row r="56" spans="1:10" x14ac:dyDescent="0.2">
      <c r="A56" s="27" t="s">
        <v>122</v>
      </c>
      <c r="B56" s="79" t="s">
        <v>246</v>
      </c>
      <c r="C56" s="4"/>
      <c r="D56" s="3">
        <v>2</v>
      </c>
      <c r="E56" s="3">
        <v>3</v>
      </c>
      <c r="F56" s="3">
        <v>4</v>
      </c>
      <c r="G56" s="131">
        <v>140</v>
      </c>
      <c r="H56" s="131">
        <v>417</v>
      </c>
      <c r="I56" s="137"/>
    </row>
    <row r="57" spans="1:10" x14ac:dyDescent="0.2">
      <c r="A57" s="27" t="s">
        <v>123</v>
      </c>
      <c r="B57" s="79" t="s">
        <v>124</v>
      </c>
      <c r="C57" s="4"/>
      <c r="D57" s="3">
        <v>2</v>
      </c>
      <c r="E57" s="3">
        <v>3</v>
      </c>
      <c r="F57" s="3">
        <v>5</v>
      </c>
      <c r="G57" s="131"/>
      <c r="H57" s="131"/>
      <c r="I57" s="137"/>
    </row>
    <row r="58" spans="1:10" x14ac:dyDescent="0.2">
      <c r="A58" s="27" t="s">
        <v>125</v>
      </c>
      <c r="B58" s="79" t="s">
        <v>126</v>
      </c>
      <c r="C58" s="4"/>
      <c r="D58" s="3">
        <v>2</v>
      </c>
      <c r="E58" s="3">
        <v>3</v>
      </c>
      <c r="F58" s="3">
        <v>6</v>
      </c>
      <c r="G58" s="131"/>
      <c r="H58" s="131">
        <v>3482</v>
      </c>
      <c r="I58" s="132"/>
      <c r="J58" s="134"/>
    </row>
    <row r="59" spans="1:10" x14ac:dyDescent="0.2">
      <c r="A59" s="41"/>
      <c r="B59" s="80"/>
      <c r="C59" s="4"/>
      <c r="D59" s="173"/>
      <c r="E59" s="174"/>
      <c r="F59" s="175"/>
      <c r="G59" s="131"/>
      <c r="H59" s="136"/>
      <c r="I59" s="132"/>
    </row>
    <row r="60" spans="1:10" x14ac:dyDescent="0.2">
      <c r="A60" s="84" t="s">
        <v>127</v>
      </c>
      <c r="B60" s="77" t="s">
        <v>128</v>
      </c>
      <c r="C60" s="4"/>
      <c r="D60" s="3">
        <v>2</v>
      </c>
      <c r="E60" s="3">
        <v>3</v>
      </c>
      <c r="F60" s="3">
        <v>7</v>
      </c>
      <c r="G60" s="136">
        <v>74208</v>
      </c>
      <c r="H60" s="137">
        <v>883921</v>
      </c>
      <c r="I60" s="137"/>
    </row>
    <row r="61" spans="1:10" x14ac:dyDescent="0.2">
      <c r="A61" s="84" t="s">
        <v>53</v>
      </c>
      <c r="B61" s="77" t="s">
        <v>129</v>
      </c>
      <c r="C61" s="4"/>
      <c r="D61" s="3">
        <v>2</v>
      </c>
      <c r="E61" s="3">
        <v>3</v>
      </c>
      <c r="F61" s="3">
        <v>8</v>
      </c>
      <c r="G61" s="136"/>
      <c r="H61" s="136"/>
      <c r="I61" s="132"/>
    </row>
    <row r="62" spans="1:10" x14ac:dyDescent="0.2">
      <c r="A62" s="84"/>
      <c r="B62" s="77"/>
      <c r="C62" s="4"/>
      <c r="D62" s="173"/>
      <c r="E62" s="174"/>
      <c r="F62" s="175"/>
      <c r="G62" s="131"/>
      <c r="H62" s="136"/>
      <c r="I62" s="132"/>
    </row>
    <row r="63" spans="1:10" x14ac:dyDescent="0.2">
      <c r="A63" s="84" t="s">
        <v>67</v>
      </c>
      <c r="B63" s="77" t="s">
        <v>130</v>
      </c>
      <c r="C63" s="4"/>
      <c r="D63" s="3">
        <v>2</v>
      </c>
      <c r="E63" s="3">
        <v>3</v>
      </c>
      <c r="F63" s="3">
        <v>9</v>
      </c>
      <c r="G63" s="131"/>
      <c r="H63" s="136"/>
      <c r="I63" s="132"/>
    </row>
    <row r="64" spans="1:10" x14ac:dyDescent="0.2">
      <c r="A64" s="75" t="s">
        <v>7</v>
      </c>
      <c r="B64" s="23" t="s">
        <v>131</v>
      </c>
      <c r="C64" s="4"/>
      <c r="D64" s="3">
        <v>2</v>
      </c>
      <c r="E64" s="3">
        <v>4</v>
      </c>
      <c r="F64" s="3">
        <v>0</v>
      </c>
      <c r="G64" s="131"/>
      <c r="H64" s="131"/>
      <c r="I64" s="132"/>
    </row>
    <row r="65" spans="1:10" x14ac:dyDescent="0.2">
      <c r="A65" s="75" t="s">
        <v>8</v>
      </c>
      <c r="B65" s="23" t="s">
        <v>132</v>
      </c>
      <c r="C65" s="4"/>
      <c r="D65" s="3">
        <v>2</v>
      </c>
      <c r="E65" s="3">
        <v>4</v>
      </c>
      <c r="F65" s="3">
        <v>1</v>
      </c>
      <c r="G65" s="131"/>
      <c r="H65" s="131"/>
      <c r="I65" s="132"/>
    </row>
    <row r="66" spans="1:10" x14ac:dyDescent="0.2">
      <c r="A66" s="27"/>
      <c r="B66" s="78"/>
      <c r="C66" s="5"/>
      <c r="D66" s="173"/>
      <c r="E66" s="174"/>
      <c r="F66" s="175"/>
      <c r="G66" s="131"/>
      <c r="H66" s="136"/>
      <c r="I66" s="132"/>
      <c r="J66" s="132"/>
    </row>
    <row r="67" spans="1:10" x14ac:dyDescent="0.2">
      <c r="A67" s="84" t="s">
        <v>68</v>
      </c>
      <c r="B67" s="77" t="s">
        <v>133</v>
      </c>
      <c r="C67" s="4"/>
      <c r="D67" s="3">
        <v>2</v>
      </c>
      <c r="E67" s="3">
        <v>4</v>
      </c>
      <c r="F67" s="3">
        <v>2</v>
      </c>
      <c r="G67" s="136">
        <v>74208</v>
      </c>
      <c r="H67" s="136">
        <v>883921</v>
      </c>
      <c r="I67" s="132"/>
    </row>
    <row r="68" spans="1:10" x14ac:dyDescent="0.2">
      <c r="A68" s="84" t="s">
        <v>134</v>
      </c>
      <c r="B68" s="77" t="s">
        <v>135</v>
      </c>
      <c r="C68" s="4"/>
      <c r="D68" s="3">
        <v>2</v>
      </c>
      <c r="E68" s="3">
        <v>4</v>
      </c>
      <c r="F68" s="3">
        <v>3</v>
      </c>
      <c r="G68" s="136"/>
      <c r="H68" s="136"/>
      <c r="I68" s="132"/>
    </row>
    <row r="69" spans="1:10" x14ac:dyDescent="0.2">
      <c r="A69" s="27"/>
      <c r="B69" s="82"/>
      <c r="C69" s="4"/>
      <c r="D69" s="3"/>
      <c r="E69" s="3"/>
      <c r="F69" s="3"/>
      <c r="G69" s="136"/>
      <c r="H69" s="136"/>
      <c r="I69" s="132"/>
    </row>
    <row r="70" spans="1:10" x14ac:dyDescent="0.2">
      <c r="A70" s="84"/>
      <c r="B70" s="77" t="s">
        <v>136</v>
      </c>
      <c r="C70" s="4"/>
      <c r="D70" s="173"/>
      <c r="E70" s="174"/>
      <c r="F70" s="175"/>
      <c r="G70" s="131"/>
      <c r="H70" s="136"/>
      <c r="I70" s="132"/>
    </row>
    <row r="71" spans="1:10" x14ac:dyDescent="0.2">
      <c r="A71" s="84" t="s">
        <v>137</v>
      </c>
      <c r="B71" s="23" t="s">
        <v>138</v>
      </c>
      <c r="C71" s="4"/>
      <c r="D71" s="3">
        <v>2</v>
      </c>
      <c r="E71" s="3">
        <v>4</v>
      </c>
      <c r="F71" s="3">
        <v>4</v>
      </c>
      <c r="G71" s="131"/>
      <c r="H71" s="136"/>
      <c r="I71" s="132"/>
    </row>
    <row r="72" spans="1:10" ht="25.5" x14ac:dyDescent="0.2">
      <c r="A72" s="75" t="s">
        <v>7</v>
      </c>
      <c r="B72" s="23" t="s">
        <v>247</v>
      </c>
      <c r="C72" s="4"/>
      <c r="D72" s="3">
        <v>2</v>
      </c>
      <c r="E72" s="3">
        <v>4</v>
      </c>
      <c r="F72" s="3">
        <v>5</v>
      </c>
      <c r="G72" s="136"/>
      <c r="H72" s="136"/>
      <c r="I72" s="132"/>
    </row>
    <row r="73" spans="1:10" ht="25.5" x14ac:dyDescent="0.2">
      <c r="A73" s="75" t="s">
        <v>54</v>
      </c>
      <c r="B73" s="85" t="s">
        <v>139</v>
      </c>
      <c r="C73" s="4"/>
      <c r="D73" s="3">
        <v>2</v>
      </c>
      <c r="E73" s="3">
        <v>4</v>
      </c>
      <c r="F73" s="3">
        <v>6</v>
      </c>
      <c r="G73" s="131"/>
      <c r="H73" s="136"/>
      <c r="I73" s="132"/>
    </row>
    <row r="74" spans="1:10" x14ac:dyDescent="0.2">
      <c r="A74" s="75" t="s">
        <v>55</v>
      </c>
      <c r="B74" s="85" t="s">
        <v>140</v>
      </c>
      <c r="C74" s="4"/>
      <c r="D74" s="3">
        <v>2</v>
      </c>
      <c r="E74" s="3">
        <v>4</v>
      </c>
      <c r="F74" s="3">
        <v>7</v>
      </c>
      <c r="G74" s="131"/>
      <c r="H74" s="136"/>
      <c r="I74" s="132"/>
    </row>
    <row r="75" spans="1:10" x14ac:dyDescent="0.2">
      <c r="A75" s="75" t="s">
        <v>101</v>
      </c>
      <c r="B75" s="85" t="s">
        <v>248</v>
      </c>
      <c r="C75" s="4"/>
      <c r="D75" s="3">
        <v>2</v>
      </c>
      <c r="E75" s="3">
        <v>4</v>
      </c>
      <c r="F75" s="3">
        <v>8</v>
      </c>
      <c r="G75" s="131"/>
      <c r="H75" s="136"/>
      <c r="I75" s="132"/>
    </row>
    <row r="76" spans="1:10" x14ac:dyDescent="0.2">
      <c r="A76" s="75" t="s">
        <v>141</v>
      </c>
      <c r="B76" s="85" t="s">
        <v>142</v>
      </c>
      <c r="C76" s="5"/>
      <c r="D76" s="3">
        <v>2</v>
      </c>
      <c r="E76" s="3">
        <v>4</v>
      </c>
      <c r="F76" s="3">
        <v>9</v>
      </c>
      <c r="G76" s="131"/>
      <c r="H76" s="131"/>
      <c r="I76" s="132"/>
    </row>
    <row r="77" spans="1:10" x14ac:dyDescent="0.2">
      <c r="A77" s="75" t="s">
        <v>8</v>
      </c>
      <c r="B77" s="23" t="s">
        <v>249</v>
      </c>
      <c r="C77" s="4"/>
      <c r="D77" s="3">
        <v>2</v>
      </c>
      <c r="E77" s="3">
        <v>5</v>
      </c>
      <c r="F77" s="3">
        <v>0</v>
      </c>
      <c r="G77" s="131"/>
      <c r="H77" s="131"/>
      <c r="I77" s="132"/>
    </row>
    <row r="78" spans="1:10" ht="25.5" x14ac:dyDescent="0.2">
      <c r="A78" s="75" t="s">
        <v>18</v>
      </c>
      <c r="B78" s="85" t="s">
        <v>143</v>
      </c>
      <c r="C78" s="4"/>
      <c r="D78" s="3">
        <v>2</v>
      </c>
      <c r="E78" s="3">
        <v>5</v>
      </c>
      <c r="F78" s="3">
        <v>1</v>
      </c>
      <c r="G78" s="131"/>
      <c r="H78" s="131"/>
      <c r="I78" s="132"/>
    </row>
    <row r="79" spans="1:10" x14ac:dyDescent="0.2">
      <c r="A79" s="75" t="s">
        <v>17</v>
      </c>
      <c r="B79" s="85" t="s">
        <v>250</v>
      </c>
      <c r="C79" s="4"/>
      <c r="D79" s="3">
        <v>2</v>
      </c>
      <c r="E79" s="3">
        <v>5</v>
      </c>
      <c r="F79" s="3">
        <v>2</v>
      </c>
      <c r="G79" s="131"/>
      <c r="H79" s="131"/>
      <c r="I79" s="132"/>
    </row>
    <row r="80" spans="1:10" x14ac:dyDescent="0.2">
      <c r="A80" s="75" t="s">
        <v>144</v>
      </c>
      <c r="B80" s="85" t="s">
        <v>142</v>
      </c>
      <c r="C80" s="4"/>
      <c r="D80" s="3">
        <v>2</v>
      </c>
      <c r="E80" s="3">
        <v>5</v>
      </c>
      <c r="F80" s="3">
        <v>3</v>
      </c>
      <c r="G80" s="131"/>
      <c r="H80" s="131"/>
      <c r="I80" s="132"/>
    </row>
    <row r="81" spans="1:9" x14ac:dyDescent="0.2">
      <c r="A81" s="27"/>
      <c r="B81" s="78"/>
      <c r="C81" s="5"/>
      <c r="D81" s="173"/>
      <c r="E81" s="174"/>
      <c r="F81" s="175"/>
      <c r="G81" s="131"/>
      <c r="H81" s="131"/>
      <c r="I81" s="132"/>
    </row>
    <row r="82" spans="1:9" x14ac:dyDescent="0.2">
      <c r="A82" s="27"/>
      <c r="B82" s="78" t="s">
        <v>145</v>
      </c>
      <c r="C82" s="4"/>
      <c r="D82" s="173"/>
      <c r="E82" s="174"/>
      <c r="F82" s="175"/>
      <c r="G82" s="131"/>
      <c r="H82" s="131"/>
      <c r="I82" s="132"/>
    </row>
    <row r="83" spans="1:9" x14ac:dyDescent="0.2">
      <c r="A83" s="32" t="s">
        <v>146</v>
      </c>
      <c r="B83" s="81" t="s">
        <v>147</v>
      </c>
      <c r="C83" s="4"/>
      <c r="D83" s="3">
        <v>2</v>
      </c>
      <c r="E83" s="3">
        <v>5</v>
      </c>
      <c r="F83" s="3">
        <v>4</v>
      </c>
      <c r="G83" s="136">
        <v>74208</v>
      </c>
      <c r="H83" s="136">
        <v>883921</v>
      </c>
      <c r="I83" s="132"/>
    </row>
    <row r="84" spans="1:9" x14ac:dyDescent="0.2">
      <c r="A84" s="32" t="s">
        <v>148</v>
      </c>
      <c r="B84" s="81" t="s">
        <v>149</v>
      </c>
      <c r="C84" s="5"/>
      <c r="D84" s="3">
        <v>2</v>
      </c>
      <c r="E84" s="3">
        <v>5</v>
      </c>
      <c r="F84" s="3">
        <v>5</v>
      </c>
      <c r="G84" s="136"/>
      <c r="H84" s="136"/>
      <c r="I84" s="132"/>
    </row>
    <row r="85" spans="1:9" x14ac:dyDescent="0.2">
      <c r="A85" s="27"/>
      <c r="B85" s="82"/>
      <c r="C85" s="4"/>
      <c r="D85" s="173"/>
      <c r="E85" s="174"/>
      <c r="F85" s="175"/>
      <c r="G85" s="131"/>
      <c r="H85" s="131"/>
      <c r="I85" s="132"/>
    </row>
    <row r="86" spans="1:9" x14ac:dyDescent="0.2">
      <c r="A86" s="32" t="s">
        <v>150</v>
      </c>
      <c r="B86" s="77" t="s">
        <v>151</v>
      </c>
      <c r="C86" s="4"/>
      <c r="D86" s="173"/>
      <c r="E86" s="174"/>
      <c r="F86" s="175"/>
      <c r="G86" s="131"/>
      <c r="H86" s="131"/>
      <c r="I86" s="132"/>
    </row>
    <row r="87" spans="1:9" x14ac:dyDescent="0.2">
      <c r="A87" s="27"/>
      <c r="B87" s="85" t="s">
        <v>152</v>
      </c>
      <c r="C87" s="5"/>
      <c r="D87" s="3">
        <v>2</v>
      </c>
      <c r="E87" s="3">
        <v>5</v>
      </c>
      <c r="F87" s="3">
        <v>6</v>
      </c>
      <c r="G87" s="139"/>
      <c r="H87" s="139"/>
      <c r="I87" s="132"/>
    </row>
    <row r="88" spans="1:9" x14ac:dyDescent="0.2">
      <c r="A88" s="27"/>
      <c r="B88" s="85" t="s">
        <v>153</v>
      </c>
      <c r="C88" s="4"/>
      <c r="D88" s="3">
        <v>2</v>
      </c>
      <c r="E88" s="3">
        <v>5</v>
      </c>
      <c r="F88" s="3">
        <v>7</v>
      </c>
      <c r="G88" s="139"/>
      <c r="H88" s="139"/>
      <c r="I88" s="132"/>
    </row>
    <row r="89" spans="1:9" x14ac:dyDescent="0.2">
      <c r="A89" s="28"/>
    </row>
    <row r="90" spans="1:9" x14ac:dyDescent="0.2">
      <c r="A90" s="28"/>
    </row>
    <row r="91" spans="1:9" ht="51" x14ac:dyDescent="0.2">
      <c r="A91" s="28"/>
      <c r="B91" s="12" t="s">
        <v>279</v>
      </c>
      <c r="C91" s="12"/>
      <c r="D91" s="36"/>
      <c r="E91" s="37"/>
      <c r="F91" s="37"/>
      <c r="G91" s="36" t="s">
        <v>69</v>
      </c>
      <c r="H91" s="39" t="s">
        <v>70</v>
      </c>
      <c r="I91" s="13"/>
    </row>
    <row r="92" spans="1:9" x14ac:dyDescent="0.2">
      <c r="A92" s="8"/>
      <c r="B92" s="12" t="s">
        <v>287</v>
      </c>
      <c r="C92" s="12"/>
      <c r="D92" s="12"/>
      <c r="E92" s="12"/>
      <c r="F92" s="12"/>
      <c r="G92" s="38"/>
      <c r="H92" s="167" t="s">
        <v>278</v>
      </c>
      <c r="I92" s="168"/>
    </row>
    <row r="93" spans="1:9" x14ac:dyDescent="0.2">
      <c r="A93" s="8"/>
      <c r="B93" s="1"/>
      <c r="H93" s="1"/>
    </row>
    <row r="94" spans="1:9" x14ac:dyDescent="0.2">
      <c r="A94" s="28"/>
    </row>
  </sheetData>
  <mergeCells count="19">
    <mergeCell ref="D21:F21"/>
    <mergeCell ref="A15:H15"/>
    <mergeCell ref="D19:F19"/>
    <mergeCell ref="D20:F20"/>
    <mergeCell ref="A5:F5"/>
    <mergeCell ref="A7:F7"/>
    <mergeCell ref="A9:F9"/>
    <mergeCell ref="A17:I17"/>
    <mergeCell ref="G9:H9"/>
    <mergeCell ref="G11:H11"/>
    <mergeCell ref="D86:F86"/>
    <mergeCell ref="D39:F39"/>
    <mergeCell ref="D59:F59"/>
    <mergeCell ref="D62:F62"/>
    <mergeCell ref="D66:F66"/>
    <mergeCell ref="D70:F70"/>
    <mergeCell ref="D81:F81"/>
    <mergeCell ref="D82:F82"/>
    <mergeCell ref="D85:F85"/>
  </mergeCells>
  <pageMargins left="0.25" right="0.25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A10" workbookViewId="0">
      <selection activeCell="I38" sqref="I38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" style="1" customWidth="1"/>
    <col min="7" max="16384" width="8.85546875" style="1"/>
  </cols>
  <sheetData>
    <row r="1" spans="1:6" x14ac:dyDescent="0.2">
      <c r="A1" s="43" t="str">
        <f>'BS OIF LILIUM GLOBAL'!A1</f>
        <v>OIF LILIUM GLOBAL</v>
      </c>
      <c r="B1" s="44"/>
      <c r="C1" s="56"/>
      <c r="D1" s="65"/>
      <c r="E1" s="52"/>
      <c r="F1" s="51"/>
    </row>
    <row r="2" spans="1:6" x14ac:dyDescent="0.2">
      <c r="A2" s="55" t="s">
        <v>98</v>
      </c>
      <c r="B2" s="55"/>
      <c r="C2" s="55"/>
      <c r="D2" s="46"/>
      <c r="E2" s="46"/>
      <c r="F2" s="47" t="s">
        <v>209</v>
      </c>
    </row>
    <row r="3" spans="1:6" x14ac:dyDescent="0.2">
      <c r="A3" s="48" t="s">
        <v>276</v>
      </c>
      <c r="B3" s="49"/>
      <c r="C3" s="61"/>
      <c r="D3" s="66"/>
      <c r="E3" s="59"/>
      <c r="F3" s="59"/>
    </row>
    <row r="4" spans="1:6" x14ac:dyDescent="0.2">
      <c r="A4" s="55" t="s">
        <v>154</v>
      </c>
      <c r="B4" s="55"/>
      <c r="C4" s="55"/>
      <c r="D4" s="46"/>
      <c r="E4" s="46"/>
      <c r="F4" s="47" t="s">
        <v>89</v>
      </c>
    </row>
    <row r="5" spans="1:6" x14ac:dyDescent="0.2">
      <c r="A5" s="189" t="str">
        <f>naziv_drustva</f>
        <v>LILIUM ASSET MANAGEMENT D.O.O. SARAJEVO</v>
      </c>
      <c r="B5" s="189"/>
      <c r="C5" s="189"/>
      <c r="D5" s="189"/>
      <c r="E5" s="189"/>
      <c r="F5" s="189"/>
    </row>
    <row r="6" spans="1:6" x14ac:dyDescent="0.2">
      <c r="A6" s="55" t="s">
        <v>90</v>
      </c>
      <c r="B6" s="55"/>
      <c r="C6" s="55"/>
      <c r="D6" s="46"/>
      <c r="E6" s="46"/>
      <c r="F6" s="47" t="s">
        <v>91</v>
      </c>
    </row>
    <row r="7" spans="1:6" x14ac:dyDescent="0.2">
      <c r="A7" s="189" t="str">
        <f>mat_drustva</f>
        <v xml:space="preserve"> 4201337670008</v>
      </c>
      <c r="B7" s="189"/>
      <c r="C7" s="189"/>
      <c r="D7" s="189"/>
      <c r="E7" s="189"/>
      <c r="F7" s="189"/>
    </row>
    <row r="8" spans="1:6" x14ac:dyDescent="0.2">
      <c r="A8" s="55" t="s">
        <v>92</v>
      </c>
      <c r="B8" s="55"/>
      <c r="C8" s="55"/>
      <c r="D8" s="46"/>
      <c r="E8" s="46"/>
      <c r="F8" s="47" t="s">
        <v>93</v>
      </c>
    </row>
    <row r="9" spans="1:6" x14ac:dyDescent="0.2">
      <c r="A9" s="189" t="str">
        <f>reg_fonda</f>
        <v>JP-N-032-07</v>
      </c>
      <c r="B9" s="189"/>
      <c r="C9" s="189"/>
      <c r="D9" s="189"/>
      <c r="E9" s="189"/>
      <c r="F9" s="189"/>
    </row>
    <row r="10" spans="1:6" x14ac:dyDescent="0.2">
      <c r="A10" s="55" t="s">
        <v>94</v>
      </c>
      <c r="B10" s="55"/>
      <c r="C10" s="55"/>
      <c r="D10" s="47"/>
      <c r="E10" s="47"/>
      <c r="F10" s="47" t="s">
        <v>95</v>
      </c>
    </row>
    <row r="11" spans="1:6" x14ac:dyDescent="0.2">
      <c r="A11" s="141"/>
      <c r="B11" s="69"/>
      <c r="C11" s="69"/>
      <c r="D11" s="66"/>
      <c r="E11" s="172"/>
      <c r="F11" s="172"/>
    </row>
    <row r="12" spans="1:6" x14ac:dyDescent="0.2">
      <c r="A12" s="55" t="s">
        <v>208</v>
      </c>
      <c r="B12" s="55"/>
      <c r="C12" s="55"/>
      <c r="D12" s="47"/>
      <c r="E12" s="47"/>
      <c r="F12" s="47" t="s">
        <v>96</v>
      </c>
    </row>
    <row r="15" spans="1:6" x14ac:dyDescent="0.2">
      <c r="A15" s="196" t="s">
        <v>155</v>
      </c>
      <c r="B15" s="196"/>
      <c r="C15" s="196"/>
      <c r="D15" s="196"/>
      <c r="E15" s="196"/>
      <c r="F15" s="196"/>
    </row>
    <row r="16" spans="1:6" x14ac:dyDescent="0.2">
      <c r="A16" s="197"/>
      <c r="B16" s="197"/>
      <c r="C16" s="197"/>
      <c r="D16" s="197"/>
      <c r="E16" s="197"/>
    </row>
    <row r="17" spans="1:7" x14ac:dyDescent="0.2">
      <c r="A17" s="178" t="s">
        <v>288</v>
      </c>
      <c r="B17" s="178"/>
      <c r="C17" s="178"/>
      <c r="D17" s="178"/>
      <c r="E17" s="178"/>
      <c r="F17" s="178"/>
    </row>
    <row r="18" spans="1:7" x14ac:dyDescent="0.2">
      <c r="A18" s="86"/>
      <c r="B18" s="87"/>
      <c r="C18" s="87"/>
      <c r="D18" s="87"/>
      <c r="E18" s="70"/>
      <c r="F18" s="40" t="s">
        <v>71</v>
      </c>
      <c r="G18" s="88"/>
    </row>
    <row r="19" spans="1:7" ht="25.5" x14ac:dyDescent="0.2">
      <c r="A19" s="89" t="s">
        <v>2</v>
      </c>
      <c r="B19" s="183" t="s">
        <v>3</v>
      </c>
      <c r="C19" s="198"/>
      <c r="D19" s="199"/>
      <c r="E19" s="90" t="s">
        <v>156</v>
      </c>
      <c r="F19" s="90" t="s">
        <v>157</v>
      </c>
    </row>
    <row r="20" spans="1:7" x14ac:dyDescent="0.2">
      <c r="A20" s="91">
        <v>1</v>
      </c>
      <c r="B20" s="173">
        <v>2</v>
      </c>
      <c r="C20" s="174"/>
      <c r="D20" s="175"/>
      <c r="E20" s="3">
        <v>3</v>
      </c>
      <c r="F20" s="3">
        <v>4</v>
      </c>
    </row>
    <row r="21" spans="1:7" x14ac:dyDescent="0.2">
      <c r="A21" s="91"/>
      <c r="B21" s="173"/>
      <c r="C21" s="174"/>
      <c r="D21" s="175"/>
      <c r="E21" s="3"/>
      <c r="F21" s="3"/>
    </row>
    <row r="22" spans="1:7" x14ac:dyDescent="0.2">
      <c r="A22" s="92" t="s">
        <v>289</v>
      </c>
      <c r="B22" s="3">
        <v>3</v>
      </c>
      <c r="C22" s="3">
        <v>0</v>
      </c>
      <c r="D22" s="3">
        <v>1</v>
      </c>
      <c r="E22" s="142">
        <v>6028747.8999999994</v>
      </c>
      <c r="F22" s="142">
        <v>6865204</v>
      </c>
    </row>
    <row r="23" spans="1:7" x14ac:dyDescent="0.2">
      <c r="A23" s="92"/>
      <c r="B23" s="173"/>
      <c r="C23" s="174"/>
      <c r="D23" s="175"/>
      <c r="E23" s="105"/>
      <c r="F23" s="105"/>
    </row>
    <row r="24" spans="1:7" x14ac:dyDescent="0.2">
      <c r="A24" s="93" t="s">
        <v>158</v>
      </c>
      <c r="B24" s="3">
        <v>3</v>
      </c>
      <c r="C24" s="3">
        <v>0</v>
      </c>
      <c r="D24" s="3">
        <v>2</v>
      </c>
      <c r="E24" s="105"/>
      <c r="F24" s="105"/>
    </row>
    <row r="25" spans="1:7" x14ac:dyDescent="0.2">
      <c r="A25" s="93" t="s">
        <v>159</v>
      </c>
      <c r="B25" s="3">
        <v>3</v>
      </c>
      <c r="C25" s="3">
        <v>0</v>
      </c>
      <c r="D25" s="3">
        <v>3</v>
      </c>
      <c r="E25" s="105"/>
      <c r="F25" s="105"/>
    </row>
    <row r="26" spans="1:7" ht="25.5" x14ac:dyDescent="0.2">
      <c r="A26" s="92" t="s">
        <v>265</v>
      </c>
      <c r="B26" s="3">
        <v>3</v>
      </c>
      <c r="C26" s="3">
        <v>0</v>
      </c>
      <c r="D26" s="3">
        <v>4</v>
      </c>
      <c r="E26" s="142">
        <v>6028747.8999999994</v>
      </c>
      <c r="F26" s="142">
        <v>6865204</v>
      </c>
    </row>
    <row r="27" spans="1:7" x14ac:dyDescent="0.2">
      <c r="A27" s="92"/>
      <c r="B27" s="173"/>
      <c r="C27" s="174"/>
      <c r="D27" s="175"/>
      <c r="E27" s="105"/>
      <c r="F27" s="105"/>
    </row>
    <row r="28" spans="1:7" x14ac:dyDescent="0.2">
      <c r="A28" s="93" t="s">
        <v>266</v>
      </c>
      <c r="B28" s="3">
        <v>3</v>
      </c>
      <c r="C28" s="3">
        <v>0</v>
      </c>
      <c r="D28" s="3">
        <v>5</v>
      </c>
      <c r="E28" s="105">
        <v>74208</v>
      </c>
      <c r="F28" s="105">
        <v>883921</v>
      </c>
    </row>
    <row r="29" spans="1:7" x14ac:dyDescent="0.2">
      <c r="A29" s="93" t="s">
        <v>267</v>
      </c>
      <c r="B29" s="3">
        <v>3</v>
      </c>
      <c r="C29" s="3">
        <v>0</v>
      </c>
      <c r="D29" s="3">
        <v>6</v>
      </c>
      <c r="E29" s="105"/>
      <c r="F29" s="105"/>
    </row>
    <row r="30" spans="1:7" x14ac:dyDescent="0.2">
      <c r="A30" s="93" t="s">
        <v>160</v>
      </c>
      <c r="B30" s="3">
        <v>3</v>
      </c>
      <c r="C30" s="3">
        <v>0</v>
      </c>
      <c r="D30" s="3">
        <v>7</v>
      </c>
      <c r="E30" s="105">
        <v>74208</v>
      </c>
      <c r="F30" s="142">
        <v>883921</v>
      </c>
    </row>
    <row r="31" spans="1:7" x14ac:dyDescent="0.2">
      <c r="A31" s="93"/>
      <c r="B31" s="173"/>
      <c r="C31" s="174"/>
      <c r="D31" s="175"/>
      <c r="E31" s="105"/>
      <c r="F31" s="105"/>
    </row>
    <row r="32" spans="1:7" x14ac:dyDescent="0.2">
      <c r="A32" s="93" t="s">
        <v>161</v>
      </c>
      <c r="B32" s="3">
        <v>3</v>
      </c>
      <c r="C32" s="3">
        <v>0</v>
      </c>
      <c r="D32" s="3">
        <v>8</v>
      </c>
      <c r="E32" s="105"/>
      <c r="F32" s="105">
        <v>802021</v>
      </c>
    </row>
    <row r="33" spans="1:8" x14ac:dyDescent="0.2">
      <c r="A33" s="93" t="s">
        <v>162</v>
      </c>
      <c r="B33" s="3">
        <v>3</v>
      </c>
      <c r="C33" s="3">
        <v>0</v>
      </c>
      <c r="D33" s="3">
        <v>9</v>
      </c>
      <c r="E33" s="105">
        <v>301488.68</v>
      </c>
      <c r="F33" s="105">
        <v>1204451</v>
      </c>
    </row>
    <row r="34" spans="1:8" x14ac:dyDescent="0.2">
      <c r="A34" s="93" t="s">
        <v>163</v>
      </c>
      <c r="B34" s="3">
        <v>3</v>
      </c>
      <c r="C34" s="3">
        <v>1</v>
      </c>
      <c r="D34" s="3">
        <v>0</v>
      </c>
      <c r="E34" s="105"/>
      <c r="F34" s="105"/>
    </row>
    <row r="35" spans="1:8" x14ac:dyDescent="0.2">
      <c r="A35" s="93"/>
      <c r="B35" s="173"/>
      <c r="C35" s="174"/>
      <c r="D35" s="175"/>
      <c r="E35" s="105"/>
      <c r="F35" s="105"/>
    </row>
    <row r="36" spans="1:8" ht="25.5" x14ac:dyDescent="0.2">
      <c r="A36" s="92" t="s">
        <v>268</v>
      </c>
      <c r="B36" s="3">
        <v>3</v>
      </c>
      <c r="C36" s="3">
        <v>1</v>
      </c>
      <c r="D36" s="3">
        <v>1</v>
      </c>
      <c r="E36" s="142">
        <v>5478953.2644252507</v>
      </c>
      <c r="F36" s="142">
        <v>7346695</v>
      </c>
    </row>
    <row r="37" spans="1:8" x14ac:dyDescent="0.2">
      <c r="A37" s="93"/>
      <c r="B37" s="173"/>
      <c r="C37" s="174"/>
      <c r="D37" s="175"/>
      <c r="E37" s="105"/>
      <c r="F37" s="105"/>
    </row>
    <row r="38" spans="1:8" x14ac:dyDescent="0.2">
      <c r="A38" s="94" t="s">
        <v>269</v>
      </c>
      <c r="B38" s="173"/>
      <c r="C38" s="174"/>
      <c r="D38" s="175"/>
      <c r="E38" s="4"/>
      <c r="F38" s="3"/>
    </row>
    <row r="39" spans="1:8" x14ac:dyDescent="0.2">
      <c r="A39" s="95" t="s">
        <v>270</v>
      </c>
      <c r="B39" s="3">
        <v>3</v>
      </c>
      <c r="C39" s="3">
        <v>1</v>
      </c>
      <c r="D39" s="3">
        <v>2</v>
      </c>
      <c r="E39" s="170">
        <v>3149492.6636999999</v>
      </c>
      <c r="F39" s="170">
        <v>3739668.9785000002</v>
      </c>
    </row>
    <row r="40" spans="1:8" x14ac:dyDescent="0.2">
      <c r="A40" s="95" t="s">
        <v>271</v>
      </c>
      <c r="B40" s="3">
        <v>3</v>
      </c>
      <c r="C40" s="3">
        <v>1</v>
      </c>
      <c r="D40" s="3">
        <v>3</v>
      </c>
      <c r="E40" s="170"/>
      <c r="F40" s="171">
        <v>3863066.7555999998</v>
      </c>
    </row>
    <row r="41" spans="1:8" x14ac:dyDescent="0.2">
      <c r="A41" s="95" t="s">
        <v>272</v>
      </c>
      <c r="B41" s="3">
        <v>3</v>
      </c>
      <c r="C41" s="3">
        <v>1</v>
      </c>
      <c r="D41" s="3">
        <v>4</v>
      </c>
      <c r="E41" s="170">
        <v>159235.42129999999</v>
      </c>
      <c r="F41" s="171">
        <v>580195.33840000001</v>
      </c>
    </row>
    <row r="42" spans="1:8" x14ac:dyDescent="0.2">
      <c r="A42" s="95" t="s">
        <v>273</v>
      </c>
      <c r="B42" s="3">
        <v>3</v>
      </c>
      <c r="C42" s="3">
        <v>1</v>
      </c>
      <c r="D42" s="3">
        <v>5</v>
      </c>
      <c r="E42" s="170">
        <v>2990257.2423999999</v>
      </c>
      <c r="F42" s="170">
        <v>3545540.3957000002</v>
      </c>
    </row>
    <row r="43" spans="1:8" x14ac:dyDescent="0.2">
      <c r="A43" s="71"/>
      <c r="E43" s="132"/>
      <c r="F43" s="132"/>
    </row>
    <row r="44" spans="1:8" x14ac:dyDescent="0.2">
      <c r="A44" s="71"/>
    </row>
    <row r="45" spans="1:8" ht="76.5" x14ac:dyDescent="0.2">
      <c r="A45" s="12" t="s">
        <v>280</v>
      </c>
      <c r="B45" s="12"/>
      <c r="C45" s="36"/>
      <c r="D45" s="37"/>
      <c r="E45" s="37"/>
      <c r="F45" s="36" t="s">
        <v>69</v>
      </c>
      <c r="G45" s="39" t="s">
        <v>70</v>
      </c>
      <c r="H45" s="13"/>
    </row>
    <row r="46" spans="1:8" x14ac:dyDescent="0.2">
      <c r="A46" s="12" t="s">
        <v>281</v>
      </c>
      <c r="B46" s="12"/>
      <c r="C46" s="12"/>
      <c r="D46" s="12"/>
      <c r="E46" s="12"/>
      <c r="F46" s="38"/>
      <c r="G46" s="167" t="s">
        <v>278</v>
      </c>
      <c r="H46" s="168"/>
    </row>
    <row r="48" spans="1:8" x14ac:dyDescent="0.2">
      <c r="A48" s="71"/>
      <c r="G48" s="134"/>
    </row>
  </sheetData>
  <mergeCells count="16">
    <mergeCell ref="A5:F5"/>
    <mergeCell ref="A7:F7"/>
    <mergeCell ref="A9:F9"/>
    <mergeCell ref="E11:F11"/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</mergeCells>
  <pageMargins left="0.25" right="0.25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opLeftCell="A7" workbookViewId="0">
      <selection activeCell="H60" sqref="H60:I60"/>
    </sheetView>
  </sheetViews>
  <sheetFormatPr defaultColWidth="9.140625" defaultRowHeight="12.75" x14ac:dyDescent="0.2"/>
  <cols>
    <col min="1" max="1" width="7.5703125" style="1" customWidth="1"/>
    <col min="2" max="2" width="72" style="1" customWidth="1"/>
    <col min="3" max="3" width="4.85546875" style="1" customWidth="1"/>
    <col min="4" max="4" width="11.85546875" style="1" customWidth="1"/>
    <col min="5" max="5" width="3.140625" style="1" customWidth="1"/>
    <col min="6" max="6" width="3.5703125" style="1" customWidth="1"/>
    <col min="7" max="7" width="3.140625" style="1" customWidth="1"/>
    <col min="8" max="8" width="15" style="1" customWidth="1"/>
    <col min="9" max="9" width="15" style="134" customWidth="1"/>
    <col min="10" max="16384" width="9.140625" style="1"/>
  </cols>
  <sheetData>
    <row r="1" spans="1:9" x14ac:dyDescent="0.2">
      <c r="A1" s="43" t="str">
        <f>'BS OIF LILIUM GLOBAL'!A1</f>
        <v>OIF LILIUM GLOBAL</v>
      </c>
      <c r="B1" s="44"/>
      <c r="C1" s="56"/>
      <c r="D1" s="56"/>
      <c r="E1" s="56"/>
      <c r="F1" s="65"/>
      <c r="G1" s="65"/>
      <c r="H1" s="52"/>
      <c r="I1" s="51"/>
    </row>
    <row r="2" spans="1:9" x14ac:dyDescent="0.2">
      <c r="A2" s="55" t="s">
        <v>98</v>
      </c>
      <c r="B2" s="55"/>
      <c r="C2" s="55"/>
      <c r="D2" s="55"/>
      <c r="E2" s="55"/>
      <c r="F2" s="46"/>
      <c r="G2" s="46"/>
      <c r="H2" s="46"/>
      <c r="I2" s="47" t="s">
        <v>209</v>
      </c>
    </row>
    <row r="3" spans="1:9" x14ac:dyDescent="0.2">
      <c r="A3" s="48" t="s">
        <v>276</v>
      </c>
      <c r="B3" s="49"/>
      <c r="C3" s="61"/>
      <c r="D3" s="61"/>
      <c r="E3" s="61"/>
      <c r="F3" s="66"/>
      <c r="G3" s="66"/>
      <c r="H3" s="59"/>
      <c r="I3" s="59"/>
    </row>
    <row r="4" spans="1:9" x14ac:dyDescent="0.2">
      <c r="A4" s="55" t="s">
        <v>154</v>
      </c>
      <c r="B4" s="55"/>
      <c r="C4" s="55"/>
      <c r="D4" s="55"/>
      <c r="E4" s="55"/>
      <c r="F4" s="46"/>
      <c r="G4" s="46"/>
      <c r="H4" s="46"/>
      <c r="I4" s="47" t="s">
        <v>89</v>
      </c>
    </row>
    <row r="5" spans="1:9" x14ac:dyDescent="0.2">
      <c r="A5" s="189" t="str">
        <f>naziv_drustva</f>
        <v>LILIUM ASSET MANAGEMENT D.O.O. SARAJEVO</v>
      </c>
      <c r="B5" s="189"/>
      <c r="C5" s="189"/>
      <c r="D5" s="189"/>
      <c r="E5" s="189"/>
      <c r="F5" s="189"/>
      <c r="G5" s="67"/>
      <c r="H5" s="58"/>
      <c r="I5" s="58"/>
    </row>
    <row r="6" spans="1:9" x14ac:dyDescent="0.2">
      <c r="A6" s="55" t="s">
        <v>90</v>
      </c>
      <c r="B6" s="55"/>
      <c r="C6" s="55"/>
      <c r="D6" s="55"/>
      <c r="E6" s="55"/>
      <c r="F6" s="46"/>
      <c r="G6" s="46"/>
      <c r="H6" s="46"/>
      <c r="I6" s="47" t="s">
        <v>91</v>
      </c>
    </row>
    <row r="7" spans="1:9" x14ac:dyDescent="0.2">
      <c r="A7" s="189" t="str">
        <f>mat_drustva</f>
        <v xml:space="preserve"> 4201337670008</v>
      </c>
      <c r="B7" s="189"/>
      <c r="C7" s="189"/>
      <c r="D7" s="189"/>
      <c r="E7" s="189"/>
      <c r="F7" s="189"/>
      <c r="G7" s="66"/>
      <c r="H7" s="59"/>
      <c r="I7" s="59"/>
    </row>
    <row r="8" spans="1:9" x14ac:dyDescent="0.2">
      <c r="A8" s="55" t="s">
        <v>92</v>
      </c>
      <c r="B8" s="55"/>
      <c r="C8" s="55"/>
      <c r="D8" s="55"/>
      <c r="E8" s="55"/>
      <c r="F8" s="46"/>
      <c r="G8" s="46"/>
      <c r="H8" s="46"/>
      <c r="I8" s="47" t="s">
        <v>93</v>
      </c>
    </row>
    <row r="9" spans="1:9" x14ac:dyDescent="0.2">
      <c r="A9" s="189" t="str">
        <f>reg_fonda</f>
        <v>JP-N-032-07</v>
      </c>
      <c r="B9" s="189"/>
      <c r="C9" s="189"/>
      <c r="D9" s="189"/>
      <c r="E9" s="189"/>
      <c r="F9" s="189"/>
      <c r="G9" s="68"/>
      <c r="H9" s="190" t="s">
        <v>211</v>
      </c>
      <c r="I9" s="190"/>
    </row>
    <row r="10" spans="1:9" x14ac:dyDescent="0.2">
      <c r="A10" s="55" t="s">
        <v>94</v>
      </c>
      <c r="B10" s="55"/>
      <c r="C10" s="55"/>
      <c r="D10" s="55"/>
      <c r="E10" s="55"/>
      <c r="F10" s="47"/>
      <c r="G10" s="47"/>
      <c r="H10" s="47"/>
      <c r="I10" s="47" t="s">
        <v>95</v>
      </c>
    </row>
    <row r="11" spans="1:9" x14ac:dyDescent="0.2">
      <c r="A11" s="53"/>
      <c r="B11" s="141"/>
      <c r="C11" s="69"/>
      <c r="D11" s="69"/>
      <c r="E11" s="69"/>
      <c r="F11" s="66"/>
      <c r="G11" s="66"/>
      <c r="H11" s="172"/>
      <c r="I11" s="172"/>
    </row>
    <row r="12" spans="1:9" x14ac:dyDescent="0.2">
      <c r="A12" s="55" t="s">
        <v>208</v>
      </c>
      <c r="B12" s="55"/>
      <c r="C12" s="55"/>
      <c r="D12" s="55"/>
      <c r="E12" s="55"/>
      <c r="F12" s="47"/>
      <c r="G12" s="47"/>
      <c r="H12" s="47"/>
      <c r="I12" s="47" t="s">
        <v>96</v>
      </c>
    </row>
    <row r="13" spans="1:9" x14ac:dyDescent="0.2">
      <c r="A13" s="71"/>
      <c r="B13" s="71"/>
    </row>
    <row r="15" spans="1:9" x14ac:dyDescent="0.2">
      <c r="A15" s="196" t="s">
        <v>164</v>
      </c>
      <c r="B15" s="196"/>
      <c r="C15" s="196"/>
      <c r="D15" s="196"/>
      <c r="E15" s="196"/>
      <c r="F15" s="196"/>
      <c r="G15" s="196"/>
      <c r="H15" s="196"/>
      <c r="I15" s="196"/>
    </row>
    <row r="16" spans="1:9" x14ac:dyDescent="0.2">
      <c r="A16" s="203" t="s">
        <v>165</v>
      </c>
      <c r="B16" s="203"/>
      <c r="C16" s="203"/>
      <c r="D16" s="203"/>
      <c r="E16" s="203"/>
      <c r="F16" s="203"/>
      <c r="G16" s="203"/>
      <c r="H16" s="203"/>
      <c r="I16" s="203"/>
    </row>
    <row r="17" spans="1:9" x14ac:dyDescent="0.2">
      <c r="A17" s="195" t="s">
        <v>290</v>
      </c>
      <c r="B17" s="195"/>
      <c r="C17" s="195"/>
      <c r="D17" s="195"/>
      <c r="E17" s="195"/>
      <c r="F17" s="195"/>
      <c r="G17" s="195"/>
      <c r="H17" s="195"/>
      <c r="I17" s="195"/>
    </row>
    <row r="18" spans="1:9" x14ac:dyDescent="0.2">
      <c r="A18" s="96"/>
      <c r="B18" s="96"/>
      <c r="C18" s="96"/>
      <c r="D18" s="96"/>
      <c r="E18" s="96"/>
      <c r="F18" s="96"/>
      <c r="G18" s="96"/>
      <c r="H18" s="159"/>
      <c r="I18" s="159"/>
    </row>
    <row r="20" spans="1:9" x14ac:dyDescent="0.2">
      <c r="A20"/>
      <c r="B20"/>
      <c r="C20"/>
      <c r="D20"/>
      <c r="E20"/>
      <c r="F20"/>
      <c r="G20"/>
      <c r="H20"/>
      <c r="I20" s="40" t="s">
        <v>71</v>
      </c>
    </row>
    <row r="21" spans="1:9" ht="38.25" x14ac:dyDescent="0.2">
      <c r="A21" s="97" t="s">
        <v>1</v>
      </c>
      <c r="B21" s="98" t="s">
        <v>2</v>
      </c>
      <c r="C21" s="99" t="s">
        <v>79</v>
      </c>
      <c r="D21" s="100" t="s">
        <v>166</v>
      </c>
      <c r="E21" s="204" t="s">
        <v>167</v>
      </c>
      <c r="F21" s="205"/>
      <c r="G21" s="206"/>
      <c r="H21" s="101" t="s">
        <v>284</v>
      </c>
      <c r="I21" s="143" t="s">
        <v>285</v>
      </c>
    </row>
    <row r="22" spans="1:9" x14ac:dyDescent="0.2">
      <c r="A22" s="102">
        <v>1</v>
      </c>
      <c r="B22" s="103">
        <v>2</v>
      </c>
      <c r="C22" s="103">
        <v>3</v>
      </c>
      <c r="D22" s="103">
        <v>4</v>
      </c>
      <c r="E22" s="200">
        <v>5</v>
      </c>
      <c r="F22" s="201"/>
      <c r="G22" s="202"/>
      <c r="H22" s="104">
        <v>6</v>
      </c>
      <c r="I22" s="144">
        <v>7</v>
      </c>
    </row>
    <row r="23" spans="1:9" x14ac:dyDescent="0.2">
      <c r="A23" s="102"/>
      <c r="B23" s="103"/>
      <c r="C23" s="103"/>
      <c r="D23" s="103"/>
      <c r="E23" s="200"/>
      <c r="F23" s="201"/>
      <c r="G23" s="202"/>
      <c r="H23" s="104"/>
      <c r="I23" s="144"/>
    </row>
    <row r="24" spans="1:9" x14ac:dyDescent="0.2">
      <c r="A24" s="106" t="s">
        <v>7</v>
      </c>
      <c r="B24" s="107" t="s">
        <v>168</v>
      </c>
      <c r="C24" s="108"/>
      <c r="D24" s="108"/>
      <c r="E24" s="200"/>
      <c r="F24" s="201"/>
      <c r="G24" s="202"/>
      <c r="H24" s="109"/>
      <c r="I24" s="145"/>
    </row>
    <row r="25" spans="1:9" x14ac:dyDescent="0.2">
      <c r="A25" s="110" t="s">
        <v>54</v>
      </c>
      <c r="B25" s="111" t="s">
        <v>169</v>
      </c>
      <c r="C25" s="109"/>
      <c r="D25" s="112" t="s">
        <v>170</v>
      </c>
      <c r="E25" s="110">
        <v>4</v>
      </c>
      <c r="F25" s="110">
        <v>0</v>
      </c>
      <c r="G25" s="110">
        <v>1</v>
      </c>
      <c r="H25" s="130"/>
      <c r="I25" s="131"/>
    </row>
    <row r="26" spans="1:9" x14ac:dyDescent="0.2">
      <c r="A26" s="110" t="s">
        <v>55</v>
      </c>
      <c r="B26" s="111" t="s">
        <v>171</v>
      </c>
      <c r="C26" s="109"/>
      <c r="D26" s="112" t="s">
        <v>170</v>
      </c>
      <c r="E26" s="110">
        <v>4</v>
      </c>
      <c r="F26" s="110">
        <v>0</v>
      </c>
      <c r="G26" s="110">
        <v>2</v>
      </c>
      <c r="H26" s="130"/>
      <c r="I26" s="131"/>
    </row>
    <row r="27" spans="1:9" ht="25.5" x14ac:dyDescent="0.2">
      <c r="A27" s="110" t="s">
        <v>101</v>
      </c>
      <c r="B27" s="113" t="s">
        <v>251</v>
      </c>
      <c r="C27" s="109"/>
      <c r="D27" s="114" t="s">
        <v>172</v>
      </c>
      <c r="E27" s="110">
        <v>4</v>
      </c>
      <c r="F27" s="110">
        <v>0</v>
      </c>
      <c r="G27" s="110">
        <v>3</v>
      </c>
      <c r="H27" s="130"/>
      <c r="I27" s="131">
        <v>-104602</v>
      </c>
    </row>
    <row r="28" spans="1:9" x14ac:dyDescent="0.2">
      <c r="A28" s="110" t="s">
        <v>141</v>
      </c>
      <c r="B28" s="113" t="s">
        <v>252</v>
      </c>
      <c r="C28" s="109"/>
      <c r="D28" s="112" t="s">
        <v>170</v>
      </c>
      <c r="E28" s="110">
        <v>4</v>
      </c>
      <c r="F28" s="110">
        <v>0</v>
      </c>
      <c r="G28" s="110">
        <v>4</v>
      </c>
      <c r="H28" s="130"/>
      <c r="I28" s="131">
        <v>307947</v>
      </c>
    </row>
    <row r="29" spans="1:9" ht="25.5" x14ac:dyDescent="0.2">
      <c r="A29" s="110" t="s">
        <v>173</v>
      </c>
      <c r="B29" s="113" t="s">
        <v>253</v>
      </c>
      <c r="C29" s="109"/>
      <c r="D29" s="114" t="s">
        <v>172</v>
      </c>
      <c r="E29" s="110">
        <v>4</v>
      </c>
      <c r="F29" s="110">
        <v>0</v>
      </c>
      <c r="G29" s="110">
        <v>5</v>
      </c>
      <c r="H29" s="130"/>
      <c r="I29" s="131"/>
    </row>
    <row r="30" spans="1:9" x14ac:dyDescent="0.2">
      <c r="A30" s="110" t="s">
        <v>174</v>
      </c>
      <c r="B30" s="113" t="s">
        <v>254</v>
      </c>
      <c r="C30" s="109"/>
      <c r="D30" s="112" t="s">
        <v>170</v>
      </c>
      <c r="E30" s="110">
        <v>4</v>
      </c>
      <c r="F30" s="110">
        <v>0</v>
      </c>
      <c r="G30" s="110">
        <v>6</v>
      </c>
      <c r="H30" s="130"/>
      <c r="I30" s="131"/>
    </row>
    <row r="31" spans="1:9" x14ac:dyDescent="0.2">
      <c r="A31" s="110" t="s">
        <v>175</v>
      </c>
      <c r="B31" s="113" t="s">
        <v>255</v>
      </c>
      <c r="C31" s="109"/>
      <c r="D31" s="114" t="s">
        <v>172</v>
      </c>
      <c r="E31" s="110">
        <v>4</v>
      </c>
      <c r="F31" s="110">
        <v>0</v>
      </c>
      <c r="G31" s="110">
        <v>7</v>
      </c>
      <c r="H31" s="130"/>
      <c r="I31" s="131"/>
    </row>
    <row r="32" spans="1:9" x14ac:dyDescent="0.2">
      <c r="A32" s="110" t="s">
        <v>176</v>
      </c>
      <c r="B32" s="113" t="s">
        <v>256</v>
      </c>
      <c r="C32" s="109"/>
      <c r="D32" s="112" t="s">
        <v>170</v>
      </c>
      <c r="E32" s="110">
        <v>4</v>
      </c>
      <c r="F32" s="110">
        <v>0</v>
      </c>
      <c r="G32" s="110">
        <v>8</v>
      </c>
      <c r="H32" s="130"/>
      <c r="I32" s="131"/>
    </row>
    <row r="33" spans="1:9" x14ac:dyDescent="0.2">
      <c r="A33" s="110" t="s">
        <v>177</v>
      </c>
      <c r="B33" s="113" t="s">
        <v>178</v>
      </c>
      <c r="C33" s="109"/>
      <c r="D33" s="114" t="s">
        <v>172</v>
      </c>
      <c r="E33" s="110">
        <v>4</v>
      </c>
      <c r="F33" s="110">
        <v>0</v>
      </c>
      <c r="G33" s="110">
        <v>9</v>
      </c>
      <c r="H33" s="130"/>
      <c r="I33" s="131"/>
    </row>
    <row r="34" spans="1:9" x14ac:dyDescent="0.2">
      <c r="A34" s="110" t="s">
        <v>179</v>
      </c>
      <c r="B34" s="113" t="s">
        <v>180</v>
      </c>
      <c r="C34" s="109"/>
      <c r="D34" s="112" t="s">
        <v>170</v>
      </c>
      <c r="E34" s="110">
        <v>4</v>
      </c>
      <c r="F34" s="110">
        <v>1</v>
      </c>
      <c r="G34" s="110">
        <v>0</v>
      </c>
      <c r="H34" s="130"/>
      <c r="I34" s="131"/>
    </row>
    <row r="35" spans="1:9" x14ac:dyDescent="0.2">
      <c r="A35" s="110" t="s">
        <v>181</v>
      </c>
      <c r="B35" s="115" t="s">
        <v>182</v>
      </c>
      <c r="C35" s="109"/>
      <c r="D35" s="114" t="s">
        <v>172</v>
      </c>
      <c r="E35" s="110">
        <v>4</v>
      </c>
      <c r="F35" s="110">
        <v>1</v>
      </c>
      <c r="G35" s="110">
        <v>1</v>
      </c>
      <c r="H35" s="131">
        <v>-40661</v>
      </c>
      <c r="I35" s="131">
        <v>-39025</v>
      </c>
    </row>
    <row r="36" spans="1:9" ht="18" customHeight="1" x14ac:dyDescent="0.2">
      <c r="A36" s="110" t="s">
        <v>183</v>
      </c>
      <c r="B36" s="115" t="s">
        <v>184</v>
      </c>
      <c r="C36" s="109"/>
      <c r="D36" s="114" t="s">
        <v>172</v>
      </c>
      <c r="E36" s="110">
        <v>4</v>
      </c>
      <c r="F36" s="110">
        <v>1</v>
      </c>
      <c r="G36" s="110">
        <v>2</v>
      </c>
      <c r="H36" s="131">
        <v>-1019</v>
      </c>
      <c r="I36" s="131">
        <v>-3810</v>
      </c>
    </row>
    <row r="37" spans="1:9" ht="25.5" x14ac:dyDescent="0.2">
      <c r="A37" s="110" t="s">
        <v>185</v>
      </c>
      <c r="B37" s="115" t="s">
        <v>186</v>
      </c>
      <c r="C37" s="109"/>
      <c r="D37" s="114" t="s">
        <v>172</v>
      </c>
      <c r="E37" s="110">
        <v>4</v>
      </c>
      <c r="F37" s="110">
        <v>1</v>
      </c>
      <c r="G37" s="110">
        <v>3</v>
      </c>
      <c r="H37" s="131">
        <v>-2268</v>
      </c>
      <c r="I37" s="131">
        <v>-2786</v>
      </c>
    </row>
    <row r="38" spans="1:9" x14ac:dyDescent="0.2">
      <c r="A38" s="110" t="s">
        <v>187</v>
      </c>
      <c r="B38" s="115" t="s">
        <v>188</v>
      </c>
      <c r="C38" s="109"/>
      <c r="D38" s="114" t="s">
        <v>172</v>
      </c>
      <c r="E38" s="110">
        <v>4</v>
      </c>
      <c r="F38" s="110">
        <v>1</v>
      </c>
      <c r="G38" s="110">
        <v>4</v>
      </c>
      <c r="H38" s="131">
        <v>-7200</v>
      </c>
      <c r="I38" s="131">
        <v>-7200</v>
      </c>
    </row>
    <row r="39" spans="1:9" x14ac:dyDescent="0.2">
      <c r="A39" s="110" t="s">
        <v>189</v>
      </c>
      <c r="B39" s="116" t="s">
        <v>257</v>
      </c>
      <c r="C39" s="109"/>
      <c r="D39" s="114" t="s">
        <v>172</v>
      </c>
      <c r="E39" s="110">
        <v>4</v>
      </c>
      <c r="F39" s="110">
        <v>1</v>
      </c>
      <c r="G39" s="110">
        <v>5</v>
      </c>
      <c r="H39" s="131"/>
      <c r="I39" s="131"/>
    </row>
    <row r="40" spans="1:9" x14ac:dyDescent="0.2">
      <c r="A40" s="110" t="s">
        <v>190</v>
      </c>
      <c r="B40" s="116" t="s">
        <v>191</v>
      </c>
      <c r="C40" s="109"/>
      <c r="D40" s="114" t="s">
        <v>172</v>
      </c>
      <c r="E40" s="110">
        <v>4</v>
      </c>
      <c r="F40" s="110">
        <v>1</v>
      </c>
      <c r="G40" s="110">
        <v>6</v>
      </c>
      <c r="H40" s="131"/>
      <c r="I40" s="131"/>
    </row>
    <row r="41" spans="1:9" x14ac:dyDescent="0.2">
      <c r="A41" s="110" t="s">
        <v>192</v>
      </c>
      <c r="B41" s="116" t="s">
        <v>193</v>
      </c>
      <c r="C41" s="109"/>
      <c r="D41" s="114" t="s">
        <v>172</v>
      </c>
      <c r="E41" s="110">
        <v>4</v>
      </c>
      <c r="F41" s="110">
        <v>1</v>
      </c>
      <c r="G41" s="110">
        <v>7</v>
      </c>
      <c r="H41" s="130"/>
      <c r="I41" s="131"/>
    </row>
    <row r="42" spans="1:9" x14ac:dyDescent="0.2">
      <c r="A42" s="110" t="s">
        <v>194</v>
      </c>
      <c r="B42" s="117" t="s">
        <v>195</v>
      </c>
      <c r="C42" s="109"/>
      <c r="D42" s="112" t="s">
        <v>170</v>
      </c>
      <c r="E42" s="110">
        <v>4</v>
      </c>
      <c r="F42" s="110">
        <v>1</v>
      </c>
      <c r="G42" s="110">
        <v>8</v>
      </c>
      <c r="H42" s="130"/>
      <c r="I42" s="131"/>
    </row>
    <row r="43" spans="1:9" x14ac:dyDescent="0.2">
      <c r="A43" s="110" t="s">
        <v>196</v>
      </c>
      <c r="B43" s="118" t="s">
        <v>197</v>
      </c>
      <c r="C43" s="109"/>
      <c r="D43" s="114" t="s">
        <v>172</v>
      </c>
      <c r="E43" s="110">
        <v>4</v>
      </c>
      <c r="F43" s="110">
        <v>1</v>
      </c>
      <c r="G43" s="110">
        <v>9</v>
      </c>
      <c r="H43" s="130"/>
      <c r="I43" s="131">
        <v>-7457</v>
      </c>
    </row>
    <row r="44" spans="1:9" ht="25.5" x14ac:dyDescent="0.2">
      <c r="A44" s="119" t="s">
        <v>66</v>
      </c>
      <c r="B44" s="120" t="s">
        <v>258</v>
      </c>
      <c r="C44" s="109"/>
      <c r="D44" s="114" t="s">
        <v>198</v>
      </c>
      <c r="E44" s="110">
        <v>4</v>
      </c>
      <c r="F44" s="110">
        <v>2</v>
      </c>
      <c r="G44" s="110">
        <v>0</v>
      </c>
      <c r="H44" s="131">
        <v>51148</v>
      </c>
      <c r="I44" s="131">
        <v>143067</v>
      </c>
    </row>
    <row r="45" spans="1:9" x14ac:dyDescent="0.2">
      <c r="A45" s="110"/>
      <c r="B45" s="111"/>
      <c r="C45" s="109"/>
      <c r="D45" s="114"/>
      <c r="E45" s="200"/>
      <c r="F45" s="201"/>
      <c r="G45" s="202"/>
      <c r="H45" s="130"/>
      <c r="I45" s="161"/>
    </row>
    <row r="46" spans="1:9" x14ac:dyDescent="0.2">
      <c r="A46" s="119" t="s">
        <v>8</v>
      </c>
      <c r="B46" s="121" t="s">
        <v>259</v>
      </c>
      <c r="C46" s="109"/>
      <c r="D46" s="109"/>
      <c r="E46" s="200"/>
      <c r="F46" s="201"/>
      <c r="G46" s="202"/>
      <c r="H46" s="130"/>
      <c r="I46" s="161"/>
    </row>
    <row r="47" spans="1:9" x14ac:dyDescent="0.2">
      <c r="A47" s="110" t="s">
        <v>18</v>
      </c>
      <c r="B47" s="122" t="s">
        <v>199</v>
      </c>
      <c r="C47" s="109"/>
      <c r="D47" s="112" t="s">
        <v>170</v>
      </c>
      <c r="E47" s="110">
        <v>4</v>
      </c>
      <c r="F47" s="110">
        <v>2</v>
      </c>
      <c r="G47" s="110">
        <v>1</v>
      </c>
      <c r="H47" s="130"/>
      <c r="I47" s="131">
        <v>800000</v>
      </c>
    </row>
    <row r="48" spans="1:9" x14ac:dyDescent="0.2">
      <c r="A48" s="110" t="s">
        <v>17</v>
      </c>
      <c r="B48" s="122" t="s">
        <v>200</v>
      </c>
      <c r="C48" s="109"/>
      <c r="D48" s="114" t="s">
        <v>172</v>
      </c>
      <c r="E48" s="110">
        <v>4</v>
      </c>
      <c r="F48" s="110">
        <v>2</v>
      </c>
      <c r="G48" s="110">
        <v>2</v>
      </c>
      <c r="H48" s="130">
        <v>-201489</v>
      </c>
      <c r="I48" s="131">
        <v>-962430</v>
      </c>
    </row>
    <row r="49" spans="1:10" x14ac:dyDescent="0.2">
      <c r="A49" s="110" t="s">
        <v>144</v>
      </c>
      <c r="B49" s="117" t="s">
        <v>201</v>
      </c>
      <c r="C49" s="109"/>
      <c r="D49" s="114" t="s">
        <v>172</v>
      </c>
      <c r="E49" s="110">
        <v>4</v>
      </c>
      <c r="F49" s="110">
        <v>2</v>
      </c>
      <c r="G49" s="110">
        <v>3</v>
      </c>
      <c r="H49" s="130"/>
      <c r="I49" s="131"/>
    </row>
    <row r="50" spans="1:10" x14ac:dyDescent="0.2">
      <c r="A50" s="110" t="s">
        <v>202</v>
      </c>
      <c r="B50" s="111" t="s">
        <v>203</v>
      </c>
      <c r="C50" s="109"/>
      <c r="D50" s="114" t="s">
        <v>172</v>
      </c>
      <c r="E50" s="110">
        <v>4</v>
      </c>
      <c r="F50" s="110">
        <v>2</v>
      </c>
      <c r="G50" s="110">
        <v>4</v>
      </c>
      <c r="H50" s="130"/>
      <c r="I50" s="131"/>
    </row>
    <row r="51" spans="1:10" x14ac:dyDescent="0.2">
      <c r="A51" s="110" t="s">
        <v>204</v>
      </c>
      <c r="B51" s="117" t="s">
        <v>260</v>
      </c>
      <c r="C51" s="109"/>
      <c r="D51" s="112" t="s">
        <v>170</v>
      </c>
      <c r="E51" s="110">
        <v>4</v>
      </c>
      <c r="F51" s="110">
        <v>2</v>
      </c>
      <c r="G51" s="110">
        <v>5</v>
      </c>
      <c r="H51" s="130"/>
      <c r="I51" s="131"/>
    </row>
    <row r="52" spans="1:10" x14ac:dyDescent="0.2">
      <c r="A52" s="110" t="s">
        <v>205</v>
      </c>
      <c r="B52" s="118" t="s">
        <v>261</v>
      </c>
      <c r="C52" s="109"/>
      <c r="D52" s="114" t="s">
        <v>172</v>
      </c>
      <c r="E52" s="110">
        <v>4</v>
      </c>
      <c r="F52" s="110">
        <v>2</v>
      </c>
      <c r="G52" s="110">
        <v>6</v>
      </c>
      <c r="H52" s="130"/>
      <c r="I52" s="131"/>
    </row>
    <row r="53" spans="1:10" ht="25.5" x14ac:dyDescent="0.2">
      <c r="A53" s="123" t="s">
        <v>65</v>
      </c>
      <c r="B53" s="124" t="s">
        <v>262</v>
      </c>
      <c r="C53" s="109"/>
      <c r="D53" s="114" t="s">
        <v>198</v>
      </c>
      <c r="E53" s="110">
        <v>4</v>
      </c>
      <c r="F53" s="110">
        <v>2</v>
      </c>
      <c r="G53" s="110">
        <v>7</v>
      </c>
      <c r="H53" s="130">
        <v>-201489</v>
      </c>
      <c r="I53" s="131">
        <v>-162430</v>
      </c>
    </row>
    <row r="54" spans="1:10" x14ac:dyDescent="0.2">
      <c r="A54" s="125"/>
      <c r="B54" s="108"/>
      <c r="C54" s="126"/>
      <c r="D54" s="114"/>
      <c r="E54" s="200"/>
      <c r="F54" s="201"/>
      <c r="G54" s="202"/>
      <c r="H54" s="130"/>
      <c r="I54" s="131"/>
    </row>
    <row r="55" spans="1:10" ht="25.5" x14ac:dyDescent="0.2">
      <c r="A55" s="125" t="s">
        <v>127</v>
      </c>
      <c r="B55" s="127" t="s">
        <v>206</v>
      </c>
      <c r="C55" s="126"/>
      <c r="D55" s="114" t="s">
        <v>198</v>
      </c>
      <c r="E55" s="110">
        <v>4</v>
      </c>
      <c r="F55" s="110">
        <v>2</v>
      </c>
      <c r="G55" s="110">
        <v>8</v>
      </c>
      <c r="H55" s="131">
        <v>54328</v>
      </c>
      <c r="I55" s="131">
        <v>-19363</v>
      </c>
    </row>
    <row r="56" spans="1:10" x14ac:dyDescent="0.2">
      <c r="A56" s="125"/>
      <c r="B56" s="108"/>
      <c r="C56" s="126"/>
      <c r="D56" s="114"/>
      <c r="E56" s="200"/>
      <c r="F56" s="201"/>
      <c r="G56" s="202"/>
      <c r="H56" s="130"/>
      <c r="I56" s="131"/>
    </row>
    <row r="57" spans="1:10" x14ac:dyDescent="0.2">
      <c r="A57" s="125" t="s">
        <v>53</v>
      </c>
      <c r="B57" s="127" t="s">
        <v>263</v>
      </c>
      <c r="C57" s="126"/>
      <c r="D57" s="114" t="s">
        <v>198</v>
      </c>
      <c r="E57" s="110">
        <v>4</v>
      </c>
      <c r="F57" s="110">
        <v>2</v>
      </c>
      <c r="G57" s="110">
        <v>9</v>
      </c>
      <c r="H57" s="130">
        <v>76564</v>
      </c>
      <c r="I57" s="131">
        <v>21838</v>
      </c>
    </row>
    <row r="58" spans="1:10" ht="25.5" x14ac:dyDescent="0.2">
      <c r="A58" s="125" t="s">
        <v>67</v>
      </c>
      <c r="B58" s="127" t="s">
        <v>207</v>
      </c>
      <c r="C58" s="126"/>
      <c r="D58" s="114" t="s">
        <v>198</v>
      </c>
      <c r="E58" s="110">
        <v>4</v>
      </c>
      <c r="F58" s="110">
        <v>3</v>
      </c>
      <c r="G58" s="110">
        <v>0</v>
      </c>
      <c r="H58" s="130"/>
      <c r="I58" s="131"/>
    </row>
    <row r="59" spans="1:10" x14ac:dyDescent="0.2">
      <c r="A59" s="125" t="s">
        <v>68</v>
      </c>
      <c r="B59" s="127" t="s">
        <v>264</v>
      </c>
      <c r="C59" s="126"/>
      <c r="D59" s="114" t="s">
        <v>198</v>
      </c>
      <c r="E59" s="110">
        <v>4</v>
      </c>
      <c r="F59" s="110">
        <v>3</v>
      </c>
      <c r="G59" s="110">
        <v>1</v>
      </c>
      <c r="H59" s="130">
        <v>130892</v>
      </c>
      <c r="I59" s="131">
        <v>2475</v>
      </c>
    </row>
    <row r="60" spans="1:10" x14ac:dyDescent="0.2">
      <c r="A60" s="128"/>
      <c r="B60"/>
      <c r="C60"/>
      <c r="D60"/>
      <c r="E60"/>
      <c r="F60"/>
      <c r="G60"/>
      <c r="H60" s="132"/>
      <c r="I60" s="88"/>
    </row>
    <row r="61" spans="1:10" x14ac:dyDescent="0.2">
      <c r="A61" s="128"/>
      <c r="B61"/>
      <c r="C61"/>
      <c r="D61"/>
      <c r="E61"/>
      <c r="F61"/>
      <c r="G61"/>
      <c r="H61" s="133"/>
      <c r="I61" s="88"/>
    </row>
    <row r="62" spans="1:10" x14ac:dyDescent="0.2">
      <c r="A62" s="128"/>
      <c r="B62"/>
      <c r="C62"/>
      <c r="D62"/>
      <c r="E62"/>
      <c r="F62"/>
      <c r="G62"/>
      <c r="H62"/>
    </row>
    <row r="63" spans="1:10" ht="51" x14ac:dyDescent="0.2">
      <c r="A63" s="129"/>
      <c r="B63" s="12" t="s">
        <v>282</v>
      </c>
      <c r="C63" s="12"/>
      <c r="D63" s="36"/>
      <c r="E63" s="37"/>
      <c r="F63" s="37"/>
      <c r="H63" s="36" t="s">
        <v>69</v>
      </c>
      <c r="I63" s="146" t="s">
        <v>70</v>
      </c>
    </row>
    <row r="64" spans="1:10" x14ac:dyDescent="0.2">
      <c r="A64" s="129"/>
      <c r="B64" s="12" t="s">
        <v>277</v>
      </c>
      <c r="C64" s="12"/>
      <c r="D64" s="12"/>
      <c r="E64" s="12"/>
      <c r="F64" s="12"/>
      <c r="H64" s="38"/>
      <c r="I64" s="167" t="s">
        <v>278</v>
      </c>
      <c r="J64" s="168"/>
    </row>
    <row r="65" spans="1:1" x14ac:dyDescent="0.2">
      <c r="A65" s="129"/>
    </row>
    <row r="66" spans="1:1" x14ac:dyDescent="0.2">
      <c r="A66" s="129"/>
    </row>
    <row r="67" spans="1:1" x14ac:dyDescent="0.2">
      <c r="A67" s="129"/>
    </row>
    <row r="68" spans="1:1" x14ac:dyDescent="0.2">
      <c r="A68" s="129"/>
    </row>
  </sheetData>
  <mergeCells count="16">
    <mergeCell ref="A5:F5"/>
    <mergeCell ref="A7:F7"/>
    <mergeCell ref="A9:F9"/>
    <mergeCell ref="E54:G54"/>
    <mergeCell ref="E56:G56"/>
    <mergeCell ref="E23:G23"/>
    <mergeCell ref="A15:I15"/>
    <mergeCell ref="A16:I16"/>
    <mergeCell ref="A17:I17"/>
    <mergeCell ref="E21:G21"/>
    <mergeCell ref="E22:G22"/>
    <mergeCell ref="H9:I9"/>
    <mergeCell ref="H11:I11"/>
    <mergeCell ref="E24:G24"/>
    <mergeCell ref="E45:G45"/>
    <mergeCell ref="E46:G46"/>
  </mergeCells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 OIF LILIUM GLOBAL</vt:lpstr>
      <vt:lpstr>BU OIF LILIUM GLOBAL</vt:lpstr>
      <vt:lpstr>INV OIF LILIUM GLOBAL</vt:lpstr>
      <vt:lpstr>GT OIF LILIUM 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Amela Smailhodzic</cp:lastModifiedBy>
  <cp:lastPrinted>2023-07-27T12:16:11Z</cp:lastPrinted>
  <dcterms:created xsi:type="dcterms:W3CDTF">2010-11-22T08:47:27Z</dcterms:created>
  <dcterms:modified xsi:type="dcterms:W3CDTF">2023-07-27T12:21:45Z</dcterms:modified>
</cp:coreProperties>
</file>